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วันชัยการไฟฟ้า\"/>
    </mc:Choice>
  </mc:AlternateContent>
  <xr:revisionPtr revIDLastSave="0" documentId="13_ncr:1_{C21E9B37-23C4-44A9-9D75-3008C79C1F22}" xr6:coauthVersionLast="47" xr6:coauthVersionMax="47" xr10:uidLastSave="{00000000-0000-0000-0000-000000000000}"/>
  <bookViews>
    <workbookView xWindow="-110" yWindow="-110" windowWidth="16220" windowHeight="8500" xr2:uid="{8C1D2AC9-F564-4971-85A3-E8906B1973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1" l="1"/>
  <c r="G1" i="1" s="1"/>
  <c r="F2" i="1"/>
  <c r="H2" i="1"/>
  <c r="D14" i="1"/>
  <c r="G4" i="1"/>
  <c r="H4" i="1" s="1"/>
  <c r="E4" i="1"/>
  <c r="F4" i="1" s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14" i="1"/>
  <c r="G15" i="1" s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6" i="1"/>
  <c r="D17" i="1"/>
  <c r="D15" i="1"/>
  <c r="G20" i="1" l="1"/>
  <c r="G21" i="1"/>
  <c r="G19" i="1"/>
  <c r="G18" i="1"/>
  <c r="G22" i="1"/>
  <c r="G14" i="1"/>
  <c r="G17" i="1"/>
  <c r="G24" i="1"/>
  <c r="G16" i="1"/>
  <c r="G23" i="1"/>
  <c r="F1" i="1"/>
  <c r="H1" i="1"/>
  <c r="H5" i="1" s="1"/>
  <c r="F8" i="1" s="1"/>
  <c r="F5" i="1"/>
  <c r="F7" i="1" s="1"/>
  <c r="E5" i="1"/>
  <c r="E7" i="1" s="1"/>
  <c r="G5" i="1"/>
  <c r="E8" i="1" s="1"/>
  <c r="E9" i="1" l="1"/>
  <c r="F9" i="1"/>
  <c r="F11" i="1" l="1"/>
  <c r="F12" i="1" s="1"/>
  <c r="F13" i="1" s="1"/>
  <c r="F10" i="1"/>
  <c r="E11" i="1"/>
  <c r="E12" i="1" s="1"/>
  <c r="E13" i="1" s="1"/>
  <c r="E10" i="1"/>
</calcChain>
</file>

<file path=xl/sharedStrings.xml><?xml version="1.0" encoding="utf-8"?>
<sst xmlns="http://schemas.openxmlformats.org/spreadsheetml/2006/main" count="22" uniqueCount="20">
  <si>
    <t>ตารางผลตอบแทนการลงทุน</t>
  </si>
  <si>
    <t>ทุน</t>
  </si>
  <si>
    <t>ระยะเวลาดำเนินการ</t>
  </si>
  <si>
    <t>รายได้ต่อเดือน</t>
  </si>
  <si>
    <t>ระยะเวลา</t>
  </si>
  <si>
    <t>สัดส่วน</t>
  </si>
  <si>
    <t>รวมผลตอบแทน</t>
  </si>
  <si>
    <t>% ผลตอบแทน</t>
  </si>
  <si>
    <t>ค่าดำเนินการ</t>
  </si>
  <si>
    <t>ค่าไฟฟ้า/หน่วย</t>
  </si>
  <si>
    <t>ใช้ยิ่งมากค่าไฟยิ่งถูก</t>
  </si>
  <si>
    <t>ใช้น้อยค่าไฟสูงขึ้น</t>
  </si>
  <si>
    <t>รายได้ตามกรอบเวลา</t>
  </si>
  <si>
    <t>รายได้ช่วงแรก</t>
  </si>
  <si>
    <t>รายได้ช่วงหลัง</t>
  </si>
  <si>
    <t>ระยะเวลาคืนทุน</t>
  </si>
  <si>
    <t>ผลตอบแทน</t>
  </si>
  <si>
    <t>% ผลตอบแทนรายเดือน</t>
  </si>
  <si>
    <t>% ผลตอบแทนรายปี</t>
  </si>
  <si>
    <t>กำไร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</si>
</sst>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Font="1"/>
    <xf numFmtId="164" fontId="0" fillId="0" borderId="0" xfId="0" applyNumberFormat="1"/>
    <xf numFmtId="0" fontId="2" fillId="0" borderId="0" xfId="0" applyFont="1"/>
    <xf numFmtId="164" fontId="2" fillId="0" borderId="0" xfId="1" applyFont="1"/>
    <xf numFmtId="164" fontId="2" fillId="2" borderId="0" xfId="1" applyFont="1" applyFill="1"/>
    <xf numFmtId="164" fontId="2" fillId="0" borderId="0" xfId="1" applyFont="1" applyFill="1"/>
    <xf numFmtId="164" fontId="0" fillId="0" borderId="0" xfId="1" applyFont="1" applyFill="1"/>
    <xf numFmtId="0" fontId="0" fillId="0" borderId="1" xfId="0" applyBorder="1"/>
    <xf numFmtId="3" fontId="0" fillId="0" borderId="1" xfId="1" applyNumberFormat="1" applyFont="1" applyBorder="1"/>
    <xf numFmtId="165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E8235-861C-4C8E-96E0-1600FB387644}">
  <sheetPr>
    <pageSetUpPr fitToPage="1"/>
  </sheetPr>
  <dimension ref="A1:I33"/>
  <sheetViews>
    <sheetView tabSelected="1" workbookViewId="0">
      <selection activeCell="D5" sqref="D5"/>
    </sheetView>
  </sheetViews>
  <sheetFormatPr defaultRowHeight="14.5" x14ac:dyDescent="0.35"/>
  <cols>
    <col min="1" max="1" width="13.54296875" customWidth="1"/>
    <col min="2" max="2" width="18.1796875" customWidth="1"/>
    <col min="3" max="3" width="14.36328125" customWidth="1"/>
    <col min="4" max="4" width="20.54296875" customWidth="1"/>
    <col min="5" max="6" width="15.26953125" bestFit="1" customWidth="1"/>
    <col min="7" max="8" width="15.453125" bestFit="1" customWidth="1"/>
  </cols>
  <sheetData>
    <row r="1" spans="1:9" x14ac:dyDescent="0.35">
      <c r="A1" s="3" t="s">
        <v>0</v>
      </c>
      <c r="D1" s="8" t="s">
        <v>4</v>
      </c>
      <c r="E1" s="10">
        <f>12*C4</f>
        <v>120</v>
      </c>
      <c r="F1" s="9">
        <f>E1</f>
        <v>120</v>
      </c>
      <c r="G1" s="9">
        <f>B4-E1</f>
        <v>120</v>
      </c>
      <c r="H1" s="9">
        <f>B4-E1</f>
        <v>120</v>
      </c>
    </row>
    <row r="2" spans="1:9" x14ac:dyDescent="0.35">
      <c r="D2" s="8" t="s">
        <v>5</v>
      </c>
      <c r="E2" s="8">
        <v>60</v>
      </c>
      <c r="F2" s="8">
        <f>100-E2</f>
        <v>40</v>
      </c>
      <c r="G2" s="8">
        <v>50</v>
      </c>
      <c r="H2" s="8">
        <f>G2</f>
        <v>50</v>
      </c>
    </row>
    <row r="3" spans="1:9" x14ac:dyDescent="0.35">
      <c r="A3" s="3" t="s">
        <v>1</v>
      </c>
      <c r="B3" s="3" t="s">
        <v>2</v>
      </c>
      <c r="C3" s="3" t="s">
        <v>15</v>
      </c>
      <c r="D3" s="3" t="s">
        <v>3</v>
      </c>
      <c r="E3" s="3" t="s">
        <v>8</v>
      </c>
      <c r="F3" s="3" t="s">
        <v>16</v>
      </c>
      <c r="G3" s="3" t="s">
        <v>8</v>
      </c>
      <c r="H3" s="3" t="s">
        <v>16</v>
      </c>
    </row>
    <row r="4" spans="1:9" x14ac:dyDescent="0.35">
      <c r="A4" s="4">
        <v>30000000</v>
      </c>
      <c r="B4" s="1">
        <v>240</v>
      </c>
      <c r="C4" s="1">
        <v>10</v>
      </c>
      <c r="D4" s="4">
        <v>625000</v>
      </c>
      <c r="E4" s="1">
        <f>D4*E2/100</f>
        <v>375000</v>
      </c>
      <c r="F4" s="1">
        <f>D4-E4</f>
        <v>250000</v>
      </c>
      <c r="G4" s="1">
        <f>D4*G2/100</f>
        <v>312500</v>
      </c>
      <c r="H4" s="1">
        <f>D4-G4</f>
        <v>312500</v>
      </c>
      <c r="I4" s="1"/>
    </row>
    <row r="5" spans="1:9" x14ac:dyDescent="0.35">
      <c r="A5" s="1"/>
      <c r="B5" s="1"/>
      <c r="C5" s="1"/>
      <c r="D5" s="5" t="s">
        <v>12</v>
      </c>
      <c r="E5" s="5">
        <f>E4*E1</f>
        <v>45000000</v>
      </c>
      <c r="F5" s="5">
        <f t="shared" ref="F5:H5" si="0">F4*F1</f>
        <v>30000000</v>
      </c>
      <c r="G5" s="5">
        <f t="shared" si="0"/>
        <v>37500000</v>
      </c>
      <c r="H5" s="5">
        <f t="shared" si="0"/>
        <v>37500000</v>
      </c>
      <c r="I5" s="1"/>
    </row>
    <row r="6" spans="1:9" x14ac:dyDescent="0.35">
      <c r="A6" s="1"/>
      <c r="B6" s="1"/>
      <c r="C6" s="1"/>
      <c r="D6" s="1"/>
      <c r="E6" s="1"/>
      <c r="F6" s="1"/>
      <c r="G6" s="1"/>
      <c r="H6" s="1"/>
      <c r="I6" s="1"/>
    </row>
    <row r="7" spans="1:9" x14ac:dyDescent="0.35">
      <c r="A7" s="1"/>
      <c r="B7" s="1"/>
      <c r="C7" s="1"/>
      <c r="D7" s="1" t="s">
        <v>13</v>
      </c>
      <c r="E7" s="2">
        <f>E5</f>
        <v>45000000</v>
      </c>
      <c r="F7" s="4">
        <f>F5</f>
        <v>30000000</v>
      </c>
      <c r="G7" s="1"/>
      <c r="H7" s="1"/>
      <c r="I7" s="1"/>
    </row>
    <row r="8" spans="1:9" x14ac:dyDescent="0.35">
      <c r="A8" s="1"/>
      <c r="B8" s="1"/>
      <c r="C8" s="1"/>
      <c r="D8" s="1" t="s">
        <v>14</v>
      </c>
      <c r="E8" s="2">
        <f>G5</f>
        <v>37500000</v>
      </c>
      <c r="F8" s="1">
        <f>H5</f>
        <v>37500000</v>
      </c>
      <c r="G8" s="1"/>
      <c r="H8" s="1"/>
      <c r="I8" s="1"/>
    </row>
    <row r="9" spans="1:9" x14ac:dyDescent="0.35">
      <c r="A9" s="1"/>
      <c r="B9" s="1"/>
      <c r="C9" s="1"/>
      <c r="D9" s="1" t="s">
        <v>6</v>
      </c>
      <c r="E9" s="2">
        <f>SUM(E7:E8)</f>
        <v>82500000</v>
      </c>
      <c r="F9" s="1">
        <f>SUM(F7:F8)</f>
        <v>67500000</v>
      </c>
      <c r="G9" s="1"/>
      <c r="H9" s="1"/>
      <c r="I9" s="1"/>
    </row>
    <row r="10" spans="1:9" x14ac:dyDescent="0.35">
      <c r="A10" s="1"/>
      <c r="B10" s="1"/>
      <c r="C10" s="1"/>
      <c r="D10" s="1" t="s">
        <v>19</v>
      </c>
      <c r="E10" s="2">
        <f>E9-A4</f>
        <v>52500000</v>
      </c>
      <c r="F10" s="1">
        <f>F9-A4</f>
        <v>37500000</v>
      </c>
      <c r="G10" s="1"/>
      <c r="H10" s="1"/>
      <c r="I10" s="1"/>
    </row>
    <row r="11" spans="1:9" x14ac:dyDescent="0.35">
      <c r="A11" s="1"/>
      <c r="B11" s="1"/>
      <c r="C11" s="1"/>
      <c r="D11" s="1" t="s">
        <v>7</v>
      </c>
      <c r="E11" s="4">
        <f>E9*100/A4</f>
        <v>275</v>
      </c>
      <c r="F11" s="4">
        <f>F9*100/A4</f>
        <v>225</v>
      </c>
      <c r="G11" s="1"/>
      <c r="H11" s="1"/>
      <c r="I11" s="1"/>
    </row>
    <row r="12" spans="1:9" x14ac:dyDescent="0.35">
      <c r="A12" s="1"/>
      <c r="B12" s="1"/>
      <c r="C12" s="1"/>
      <c r="D12" s="1" t="s">
        <v>17</v>
      </c>
      <c r="E12" s="1">
        <f>E11/B4</f>
        <v>1.1458333333333333</v>
      </c>
      <c r="F12" s="1">
        <f>F11/B4</f>
        <v>0.9375</v>
      </c>
      <c r="G12" s="1"/>
      <c r="H12" s="1"/>
      <c r="I12" s="1"/>
    </row>
    <row r="13" spans="1:9" x14ac:dyDescent="0.35">
      <c r="A13" s="1"/>
      <c r="B13" s="1"/>
      <c r="C13" s="1"/>
      <c r="D13" s="1" t="s">
        <v>18</v>
      </c>
      <c r="E13" s="1">
        <f>E12*12</f>
        <v>13.75</v>
      </c>
      <c r="F13" s="1">
        <f>F12*12</f>
        <v>11.25</v>
      </c>
      <c r="G13" s="1"/>
      <c r="H13" s="1"/>
      <c r="I13" s="1"/>
    </row>
    <row r="14" spans="1:9" x14ac:dyDescent="0.35">
      <c r="A14" s="1"/>
      <c r="B14" s="1" t="s">
        <v>9</v>
      </c>
      <c r="C14" s="1">
        <v>3.2</v>
      </c>
      <c r="D14" s="1">
        <f>D4/C14</f>
        <v>195312.5</v>
      </c>
      <c r="E14" s="5">
        <v>3.6</v>
      </c>
      <c r="F14" s="5">
        <f>$D$4/C18</f>
        <v>173611.11111111109</v>
      </c>
      <c r="G14" s="5">
        <f>E14*$F$14</f>
        <v>625000</v>
      </c>
      <c r="H14" s="5"/>
      <c r="I14" s="1"/>
    </row>
    <row r="15" spans="1:9" x14ac:dyDescent="0.35">
      <c r="A15" s="1"/>
      <c r="B15" s="1" t="s">
        <v>10</v>
      </c>
      <c r="C15" s="1">
        <v>3.3</v>
      </c>
      <c r="D15" s="1">
        <f>D4/C15</f>
        <v>189393.93939393939</v>
      </c>
      <c r="E15" s="5">
        <v>3.7</v>
      </c>
      <c r="F15" s="5">
        <f t="shared" ref="F15:F28" si="1">$D$4/C19</f>
        <v>168918.91891891891</v>
      </c>
      <c r="G15" s="5">
        <f t="shared" ref="G15:G24" si="2">E15*$F$14</f>
        <v>642361.11111111112</v>
      </c>
      <c r="H15" s="5"/>
      <c r="I15" s="1"/>
    </row>
    <row r="16" spans="1:9" x14ac:dyDescent="0.35">
      <c r="A16" s="1"/>
      <c r="B16" s="1" t="s">
        <v>11</v>
      </c>
      <c r="C16" s="1">
        <v>3.4</v>
      </c>
      <c r="D16" s="1">
        <f>D4/C16</f>
        <v>183823.5294117647</v>
      </c>
      <c r="E16" s="5">
        <v>3.8</v>
      </c>
      <c r="F16" s="5">
        <f t="shared" si="1"/>
        <v>164473.68421052632</v>
      </c>
      <c r="G16" s="5">
        <f t="shared" si="2"/>
        <v>659722.22222222213</v>
      </c>
      <c r="H16" s="5"/>
      <c r="I16" s="1"/>
    </row>
    <row r="17" spans="1:9" x14ac:dyDescent="0.35">
      <c r="A17" s="1"/>
      <c r="B17" s="1"/>
      <c r="C17" s="1">
        <v>3.5</v>
      </c>
      <c r="D17" s="1">
        <f>D4/C17</f>
        <v>178571.42857142858</v>
      </c>
      <c r="E17" s="5">
        <v>3.9</v>
      </c>
      <c r="F17" s="5">
        <f t="shared" si="1"/>
        <v>160256.41025641025</v>
      </c>
      <c r="G17" s="5">
        <f t="shared" si="2"/>
        <v>677083.33333333326</v>
      </c>
      <c r="H17" s="5"/>
      <c r="I17" s="1"/>
    </row>
    <row r="18" spans="1:9" x14ac:dyDescent="0.35">
      <c r="A18" s="1"/>
      <c r="B18" s="1"/>
      <c r="C18" s="5">
        <v>3.6</v>
      </c>
      <c r="D18" s="5">
        <f>D4/C18</f>
        <v>173611.11111111109</v>
      </c>
      <c r="E18" s="5">
        <v>4</v>
      </c>
      <c r="F18" s="5">
        <f t="shared" si="1"/>
        <v>156250</v>
      </c>
      <c r="G18" s="5">
        <f t="shared" si="2"/>
        <v>694444.44444444438</v>
      </c>
      <c r="H18" s="5"/>
      <c r="I18" s="1"/>
    </row>
    <row r="19" spans="1:9" x14ac:dyDescent="0.35">
      <c r="A19" s="1"/>
      <c r="B19" s="1"/>
      <c r="C19" s="5">
        <v>3.7</v>
      </c>
      <c r="D19" s="5">
        <f>D4/C19</f>
        <v>168918.91891891891</v>
      </c>
      <c r="E19" s="5">
        <v>4.0999999999999996</v>
      </c>
      <c r="F19" s="5">
        <f t="shared" si="1"/>
        <v>152439.02439024393</v>
      </c>
      <c r="G19" s="5">
        <f t="shared" si="2"/>
        <v>711805.55555555539</v>
      </c>
      <c r="H19" s="5"/>
      <c r="I19" s="1"/>
    </row>
    <row r="20" spans="1:9" x14ac:dyDescent="0.35">
      <c r="A20" s="1"/>
      <c r="B20" s="1"/>
      <c r="C20" s="5">
        <v>3.8</v>
      </c>
      <c r="D20" s="5">
        <f>D4/C20</f>
        <v>164473.68421052632</v>
      </c>
      <c r="E20" s="5">
        <v>4.2</v>
      </c>
      <c r="F20" s="5">
        <f t="shared" si="1"/>
        <v>148809.52380952382</v>
      </c>
      <c r="G20" s="5">
        <f t="shared" si="2"/>
        <v>729166.66666666663</v>
      </c>
      <c r="H20" s="5"/>
      <c r="I20" s="1"/>
    </row>
    <row r="21" spans="1:9" x14ac:dyDescent="0.35">
      <c r="A21" s="1"/>
      <c r="B21" s="1"/>
      <c r="C21" s="5">
        <v>3.9</v>
      </c>
      <c r="D21" s="5">
        <f>D4/C21</f>
        <v>160256.41025641025</v>
      </c>
      <c r="E21" s="5">
        <v>4.3</v>
      </c>
      <c r="F21" s="5">
        <f t="shared" si="1"/>
        <v>145348.83720930232</v>
      </c>
      <c r="G21" s="5">
        <f t="shared" si="2"/>
        <v>746527.77777777764</v>
      </c>
      <c r="H21" s="5"/>
      <c r="I21" s="1"/>
    </row>
    <row r="22" spans="1:9" x14ac:dyDescent="0.35">
      <c r="C22" s="5">
        <v>4</v>
      </c>
      <c r="D22" s="5">
        <f>D4/C22</f>
        <v>156250</v>
      </c>
      <c r="E22" s="5">
        <v>4.4000000000000004</v>
      </c>
      <c r="F22" s="5">
        <f t="shared" si="1"/>
        <v>142045.45454545453</v>
      </c>
      <c r="G22" s="5">
        <f t="shared" si="2"/>
        <v>763888.88888888888</v>
      </c>
      <c r="H22" s="5"/>
    </row>
    <row r="23" spans="1:9" x14ac:dyDescent="0.35">
      <c r="C23" s="5">
        <v>4.0999999999999996</v>
      </c>
      <c r="D23" s="5">
        <f>D4/C23</f>
        <v>152439.02439024393</v>
      </c>
      <c r="E23" s="5">
        <v>4.5</v>
      </c>
      <c r="F23" s="5">
        <f t="shared" si="1"/>
        <v>138888.88888888888</v>
      </c>
      <c r="G23" s="5">
        <f t="shared" si="2"/>
        <v>781249.99999999988</v>
      </c>
      <c r="H23" s="5"/>
    </row>
    <row r="24" spans="1:9" x14ac:dyDescent="0.35">
      <c r="C24" s="5">
        <v>4.2</v>
      </c>
      <c r="D24" s="5">
        <f>D4/C24</f>
        <v>148809.52380952382</v>
      </c>
      <c r="E24" s="5">
        <v>4.5999999999999996</v>
      </c>
      <c r="F24" s="5">
        <f t="shared" si="1"/>
        <v>135869.56521739133</v>
      </c>
      <c r="G24" s="5">
        <f t="shared" si="2"/>
        <v>798611.11111111101</v>
      </c>
      <c r="H24" s="5"/>
    </row>
    <row r="25" spans="1:9" x14ac:dyDescent="0.35">
      <c r="C25" s="5">
        <v>4.3</v>
      </c>
      <c r="D25" s="5">
        <f>D4/C25</f>
        <v>145348.83720930232</v>
      </c>
      <c r="E25" s="5">
        <v>4.6999999999999904</v>
      </c>
      <c r="F25" s="5">
        <f t="shared" si="1"/>
        <v>132978.72340425558</v>
      </c>
      <c r="G25" s="6"/>
      <c r="H25" s="6"/>
    </row>
    <row r="26" spans="1:9" x14ac:dyDescent="0.35">
      <c r="C26" s="5">
        <v>4.4000000000000004</v>
      </c>
      <c r="D26" s="5">
        <f>D4/C26</f>
        <v>142045.45454545453</v>
      </c>
      <c r="E26" s="5">
        <v>4.7999999999999901</v>
      </c>
      <c r="F26" s="5">
        <f t="shared" si="1"/>
        <v>130208.3333333336</v>
      </c>
      <c r="G26" s="6"/>
      <c r="H26" s="6"/>
    </row>
    <row r="27" spans="1:9" x14ac:dyDescent="0.35">
      <c r="C27" s="5">
        <v>4.5</v>
      </c>
      <c r="D27" s="5">
        <f>D4/C27</f>
        <v>138888.88888888888</v>
      </c>
      <c r="E27" s="5">
        <v>4.8999999999999897</v>
      </c>
      <c r="F27" s="5">
        <f t="shared" si="1"/>
        <v>127551.02040816353</v>
      </c>
      <c r="G27" s="6"/>
      <c r="H27" s="6"/>
    </row>
    <row r="28" spans="1:9" x14ac:dyDescent="0.35">
      <c r="C28" s="5">
        <v>4.5999999999999996</v>
      </c>
      <c r="D28" s="5">
        <f>D4/C28</f>
        <v>135869.56521739133</v>
      </c>
      <c r="E28" s="5">
        <v>4.9999999999999902</v>
      </c>
      <c r="F28" s="5">
        <f t="shared" si="1"/>
        <v>125000.00000000025</v>
      </c>
      <c r="G28" s="6"/>
      <c r="H28" s="6"/>
    </row>
    <row r="29" spans="1:9" x14ac:dyDescent="0.35">
      <c r="C29" s="1">
        <v>4.6999999999999904</v>
      </c>
      <c r="D29" s="1">
        <f>D4/C29</f>
        <v>132978.72340425558</v>
      </c>
      <c r="E29" s="1"/>
      <c r="F29" s="1"/>
      <c r="G29" s="7"/>
      <c r="H29" s="7"/>
    </row>
    <row r="30" spans="1:9" x14ac:dyDescent="0.35">
      <c r="C30" s="1">
        <v>4.7999999999999901</v>
      </c>
      <c r="D30" s="1">
        <f>D4/C30</f>
        <v>130208.3333333336</v>
      </c>
      <c r="E30" s="1"/>
      <c r="F30" s="1"/>
      <c r="G30" s="1"/>
      <c r="H30" s="1"/>
    </row>
    <row r="31" spans="1:9" x14ac:dyDescent="0.35">
      <c r="C31" s="1">
        <v>4.8999999999999897</v>
      </c>
      <c r="D31" s="1">
        <f>D4/C31</f>
        <v>127551.02040816353</v>
      </c>
      <c r="E31" s="1"/>
      <c r="F31" s="1"/>
      <c r="G31" s="1"/>
      <c r="H31" s="1"/>
    </row>
    <row r="32" spans="1:9" x14ac:dyDescent="0.35">
      <c r="C32" s="1">
        <v>4.9999999999999902</v>
      </c>
      <c r="D32" s="1">
        <f>D4/C32</f>
        <v>125000.00000000025</v>
      </c>
      <c r="E32" s="1"/>
      <c r="F32" s="1"/>
      <c r="G32" s="1"/>
      <c r="H32" s="1"/>
    </row>
    <row r="33" spans="3:8" x14ac:dyDescent="0.35">
      <c r="C33" s="1"/>
      <c r="D33" s="1"/>
      <c r="E33" s="1"/>
      <c r="F33" s="1"/>
      <c r="G33" s="1"/>
      <c r="H33" s="1"/>
    </row>
  </sheetData>
  <pageMargins left="0.25" right="0.25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Chitgasame RM</dc:creator>
  <cp:lastModifiedBy>phum</cp:lastModifiedBy>
  <cp:lastPrinted>2024-03-18T04:16:29Z</cp:lastPrinted>
  <dcterms:created xsi:type="dcterms:W3CDTF">2024-03-17T05:13:13Z</dcterms:created>
  <dcterms:modified xsi:type="dcterms:W3CDTF">2024-03-24T20:54:58Z</dcterms:modified>
</cp:coreProperties>
</file>