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c2b7b83cbd786615/เอกสาร/แผนที่ใช้กับโครงการโซล่าเซลล์/ใบเสนอราคา/"/>
    </mc:Choice>
  </mc:AlternateContent>
  <xr:revisionPtr revIDLastSave="9" documentId="8_{55D9AD72-08EF-42E9-9DCD-66ED8AFBD12A}" xr6:coauthVersionLast="47" xr6:coauthVersionMax="47" xr10:uidLastSave="{3CD0B99D-06F7-4242-B28E-67ACECF45A81}"/>
  <bookViews>
    <workbookView xWindow="13575" yWindow="465" windowWidth="15225" windowHeight="15015" tabRatio="875" xr2:uid="{AF3B0BE1-725D-4ECE-A1C3-3E5AE4F26218}"/>
  </bookViews>
  <sheets>
    <sheet name="ใบเสนอราคา" sheetId="3" r:id="rId1"/>
    <sheet name="ต้นฉบับใบแจ้งหนี้" sheetId="17" r:id="rId2"/>
    <sheet name="สำเนาใบแจ้งหนี้" sheetId="1" r:id="rId3"/>
    <sheet name="ต้นฉบับใบเสร็จ" sheetId="2" r:id="rId4"/>
    <sheet name="สำเนาใบเสร็จ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6" l="1"/>
  <c r="E31" i="16" s="1"/>
  <c r="E11" i="2"/>
  <c r="E31" i="2" s="1"/>
  <c r="E11" i="1"/>
  <c r="E31" i="1" s="1"/>
  <c r="E11" i="17"/>
  <c r="E31" i="17" s="1"/>
  <c r="E11" i="3"/>
  <c r="E31" i="3" s="1"/>
  <c r="E32" i="3" s="1"/>
  <c r="E32" i="16" l="1"/>
  <c r="E32" i="2"/>
  <c r="E32" i="1"/>
  <c r="E33" i="1"/>
  <c r="E32" i="17"/>
  <c r="E33" i="3"/>
  <c r="E34" i="3" s="1"/>
  <c r="B34" i="3" s="1"/>
  <c r="E33" i="16" l="1"/>
  <c r="E34" i="16" s="1"/>
  <c r="B34" i="16" s="1"/>
  <c r="E33" i="2"/>
  <c r="E34" i="2" s="1"/>
  <c r="B34" i="2" s="1"/>
  <c r="E34" i="1"/>
  <c r="B34" i="1" s="1"/>
  <c r="E33" i="17"/>
  <c r="E34" i="17" s="1"/>
  <c r="B34" i="17" s="1"/>
</calcChain>
</file>

<file path=xl/sharedStrings.xml><?xml version="1.0" encoding="utf-8"?>
<sst xmlns="http://schemas.openxmlformats.org/spreadsheetml/2006/main" count="235" uniqueCount="56">
  <si>
    <t>บริษัท โอเอวัน จำกัด</t>
  </si>
  <si>
    <t>OA One Co.,Ltd.</t>
  </si>
  <si>
    <t>ใบแจ้งหนี้</t>
  </si>
  <si>
    <t>เสนอ</t>
  </si>
  <si>
    <t>ที่อยู่</t>
  </si>
  <si>
    <t>ลำดับที่</t>
  </si>
  <si>
    <t>รายการ</t>
  </si>
  <si>
    <t>จำนวน</t>
  </si>
  <si>
    <t>ราคา/หน่วย</t>
  </si>
  <si>
    <t>จำนวนเงิน</t>
  </si>
  <si>
    <t>รวมเป็นเงิน</t>
  </si>
  <si>
    <t>ภาษีมูลค่าเพิ่ม</t>
  </si>
  <si>
    <t>จำนวนเงินทั้งสิ้น</t>
  </si>
  <si>
    <t>----------------------------------------</t>
  </si>
  <si>
    <t>(นางสาวฐิติมา มโนหมั่นศรัทธา)</t>
  </si>
  <si>
    <t>กรรมการผู้จัดการ</t>
  </si>
  <si>
    <t>ใบเสร็จรับเงิน</t>
  </si>
  <si>
    <t>ใบเสนอราคาสินค้า</t>
  </si>
  <si>
    <t>บริษัท โอเอวัน จำกัด ขอเสนอราคาสินค้า ให้ท่านพิจารณาดังมีรายการต่อไปนี้</t>
  </si>
  <si>
    <t xml:space="preserve">ขอขอบพระคุณมา ณ โอกาสนี้ </t>
  </si>
  <si>
    <t>ราคาก่อนภาษี</t>
  </si>
  <si>
    <t xml:space="preserve"> - การสำรวจ</t>
  </si>
  <si>
    <t xml:space="preserve"> - การออกแบบ</t>
  </si>
  <si>
    <t xml:space="preserve"> - แผงโซล่าเซลล์ ยี่ห้อ Trina Solar 665W</t>
  </si>
  <si>
    <t xml:space="preserve"> - โครงสร้างรับแผง</t>
  </si>
  <si>
    <t xml:space="preserve"> - ตู้ควบคุมระบบโซล่า (ตู้กันน้ำ)</t>
  </si>
  <si>
    <t xml:space="preserve"> - เบรกเกอร์ 100A + ตู้กันน้ำ </t>
  </si>
  <si>
    <t xml:space="preserve"> - สายไฟ DC 6 Sq.mm</t>
  </si>
  <si>
    <t xml:space="preserve"> - สายไฟ AC 16 Sq.mm</t>
  </si>
  <si>
    <t xml:space="preserve"> - ระบบสายดิน</t>
  </si>
  <si>
    <t xml:space="preserve"> - ระบบป้องกันฟ้าผ่า ด้าน AC</t>
  </si>
  <si>
    <t>ติดตั้งโซล่าเซลล์ขนาด 30 KW</t>
  </si>
  <si>
    <t xml:space="preserve"> - Inverter Solis S5-GR3P (30K)</t>
  </si>
  <si>
    <t xml:space="preserve"> - ระบบกันไฟย้อน</t>
  </si>
  <si>
    <t xml:space="preserve"> - ระบบการมอนิเตอร์ผ่านโทรศัพท์มือถือ</t>
  </si>
  <si>
    <t xml:space="preserve"> - เข้าตรวจสอบระบบ (ต่อปี)</t>
  </si>
  <si>
    <t xml:space="preserve"> - ทำความสะอาดอุปกรณ์ (ต่อปี)</t>
  </si>
  <si>
    <t xml:space="preserve"> - ทำความสะอาดอุปกรณ์แผงโซล่าเซลล์ (ต่อปี)</t>
  </si>
  <si>
    <t xml:space="preserve"> - รับประกันการติดตั้ง (ปี)</t>
  </si>
  <si>
    <t xml:space="preserve">110/4 ถนนสายโคกตูม-แม่น้ำป่าสัก หมู่ 1, อ.พัฒนานิคม จ.ลพบุรี </t>
  </si>
  <si>
    <t>081 611 0608</t>
  </si>
  <si>
    <t>โทรศัพท์</t>
  </si>
  <si>
    <t>เลขที่  0001/2567</t>
  </si>
  <si>
    <t xml:space="preserve"> - การขอใบอนุญาตติดตั้งและขนานไฟฟ้าจากโซล่าเซลล์เข้ากับระบบของการไฟฟ้าส่วนภูมิภาค</t>
  </si>
  <si>
    <t>วันที่ 29 พฤศจิกายน 2567</t>
  </si>
  <si>
    <t>ทะเบียนการค้าเลขที่    (1) 2023/2536          เลขประจำตัวผู้เสียภาษี 3011326701</t>
  </si>
  <si>
    <t>ลูกค้า</t>
  </si>
  <si>
    <t>บริษัท โอเอวัน จำกัด ขอแจ้งรายการเรียกเก็บเงินค่าสินค้า ดังนี้</t>
  </si>
  <si>
    <t>300/57 ซ.ลาดพร้าว 84 ถ.ประดิษฐมนูธรรม แขวงวังทองหลาง เขตวังทองหลาง กรุงเทพมหานคร 10310 โทรศัพท์ 090-993-1965</t>
  </si>
  <si>
    <t>บริษัท โอเอวัน จำกัด ขอเก็บเงินค่าสินค้า ดังนี้</t>
  </si>
  <si>
    <t>------------------------------------                                        ------------------------------------</t>
  </si>
  <si>
    <t>( ............................................ )                                       ( นางสาวณัฐภัสสร ไชยคาม )</t>
  </si>
  <si>
    <t xml:space="preserve">               ผู้ชำระเงิน                                                                 พนักงานเก็บเงิน</t>
  </si>
  <si>
    <t>วันที่ ------------------------------                                        วันที่ ------------------------------</t>
  </si>
  <si>
    <t>( นางสาวฐิติมา มโนหมั่นศรัทธา )</t>
  </si>
  <si>
    <t>โสมาภา ป่าสัก รีสอร์ท            เลขประจำตัวผู้เสียภาษี 3011326701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</si>
</sst>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;&quot; (&quot;#,##0.00\);&quot; -&quot;#\ ;@\ "/>
    <numFmt numFmtId="165" formatCode="#,##0\ ;&quot; (&quot;#,##0\);&quot; -&quot;#\ ;@\ "/>
  </numFmts>
  <fonts count="8" x14ac:knownFonts="1">
    <font>
      <sz val="14"/>
      <name val="AngsanaUPC"/>
      <charset val="222"/>
    </font>
    <font>
      <sz val="14"/>
      <name val="AngsanaUPC"/>
      <family val="1"/>
      <charset val="222"/>
    </font>
    <font>
      <b/>
      <sz val="28"/>
      <name val="JasmineUPC"/>
      <family val="1"/>
      <charset val="222"/>
    </font>
    <font>
      <b/>
      <sz val="20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sz val="14"/>
      <name val="AngsanaUPC"/>
      <family val="1"/>
    </font>
    <font>
      <b/>
      <sz val="12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6" fillId="0" borderId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vertical="center"/>
    </xf>
    <xf numFmtId="165" fontId="1" fillId="2" borderId="0" xfId="1" applyNumberFormat="1" applyFont="1" applyFill="1" applyBorder="1" applyAlignment="1" applyProtection="1">
      <alignment horizontal="center" vertical="center"/>
    </xf>
    <xf numFmtId="164" fontId="1" fillId="2" borderId="0" xfId="1" applyFont="1" applyFill="1" applyBorder="1" applyAlignment="1" applyProtection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164" fontId="1" fillId="2" borderId="0" xfId="1" applyFont="1" applyFill="1" applyBorder="1" applyAlignment="1" applyProtection="1">
      <alignment horizontal="left" vertical="center"/>
    </xf>
    <xf numFmtId="164" fontId="3" fillId="2" borderId="0" xfId="1" applyFont="1" applyFill="1" applyBorder="1" applyAlignment="1" applyProtection="1">
      <alignment horizontal="right" vertical="center"/>
    </xf>
    <xf numFmtId="164" fontId="1" fillId="2" borderId="0" xfId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5" fontId="1" fillId="2" borderId="2" xfId="1" applyNumberFormat="1" applyFont="1" applyFill="1" applyBorder="1" applyAlignment="1" applyProtection="1">
      <alignment horizontal="center" vertical="center"/>
    </xf>
    <xf numFmtId="164" fontId="1" fillId="2" borderId="2" xfId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164" fontId="1" fillId="2" borderId="1" xfId="1" applyFont="1" applyFill="1" applyBorder="1" applyAlignment="1" applyProtection="1">
      <alignment vertical="top"/>
    </xf>
    <xf numFmtId="164" fontId="1" fillId="2" borderId="2" xfId="1" applyFont="1" applyFill="1" applyBorder="1" applyAlignment="1" applyProtection="1">
      <alignment vertical="top"/>
    </xf>
    <xf numFmtId="0" fontId="1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164" fontId="1" fillId="2" borderId="3" xfId="1" applyFont="1" applyFill="1" applyBorder="1" applyAlignment="1" applyProtection="1">
      <alignment vertical="top"/>
    </xf>
    <xf numFmtId="0" fontId="1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top"/>
    </xf>
    <xf numFmtId="165" fontId="1" fillId="2" borderId="6" xfId="1" applyNumberFormat="1" applyFont="1" applyFill="1" applyBorder="1" applyAlignment="1" applyProtection="1">
      <alignment horizontal="center" vertical="top"/>
    </xf>
    <xf numFmtId="0" fontId="1" fillId="3" borderId="3" xfId="0" applyFont="1" applyFill="1" applyBorder="1" applyAlignment="1">
      <alignment horizontal="center" vertical="center"/>
    </xf>
    <xf numFmtId="165" fontId="1" fillId="3" borderId="3" xfId="1" applyNumberFormat="1" applyFont="1" applyFill="1" applyBorder="1" applyAlignment="1" applyProtection="1">
      <alignment horizontal="center" vertical="center"/>
    </xf>
    <xf numFmtId="164" fontId="1" fillId="3" borderId="3" xfId="1" applyFont="1" applyFill="1" applyBorder="1" applyAlignment="1" applyProtection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top"/>
    </xf>
    <xf numFmtId="14" fontId="0" fillId="2" borderId="0" xfId="0" applyNumberFormat="1" applyFill="1" applyAlignment="1">
      <alignment horizontal="right"/>
    </xf>
    <xf numFmtId="164" fontId="1" fillId="2" borderId="3" xfId="1" applyFont="1" applyFill="1" applyBorder="1" applyAlignment="1" applyProtection="1">
      <alignment horizontal="right" vertical="top"/>
    </xf>
    <xf numFmtId="0" fontId="7" fillId="2" borderId="0" xfId="0" applyFont="1" applyFill="1" applyAlignment="1">
      <alignment horizontal="left" vertical="center" wrapText="1"/>
    </xf>
    <xf numFmtId="164" fontId="1" fillId="2" borderId="0" xfId="1" applyFont="1" applyFill="1" applyBorder="1" applyAlignment="1" applyProtection="1">
      <alignment horizontal="center" vertical="center"/>
    </xf>
    <xf numFmtId="164" fontId="1" fillId="2" borderId="0" xfId="1" quotePrefix="1" applyFont="1" applyFill="1" applyBorder="1" applyAlignment="1" applyProtection="1">
      <alignment horizontal="left" vertical="center"/>
    </xf>
    <xf numFmtId="164" fontId="1" fillId="2" borderId="0" xfId="1" applyFont="1" applyFill="1" applyBorder="1" applyAlignment="1" applyProtection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552450</xdr:colOff>
      <xdr:row>0</xdr:row>
      <xdr:rowOff>76200</xdr:rowOff>
    </xdr:from>
    <xdr:to>
      <xdr:col>4</xdr:col>
      <xdr:colOff>955168</xdr:colOff>
      <xdr:row>1</xdr:row>
      <xdr:rowOff>44392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CB88705C-764F-5214-249A-99D05EB0A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76200"/>
          <a:ext cx="1326643" cy="8063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</xdr:rowOff>
    </xdr:from>
    <xdr:to>
      <xdr:col>4</xdr:col>
      <xdr:colOff>917068</xdr:colOff>
      <xdr:row>0</xdr:row>
      <xdr:rowOff>815917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ED87ADE-32D5-40BD-BA5E-46822FF53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5"/>
          <a:ext cx="1326643" cy="806392"/>
        </a:xfrm>
        <a:prstGeom prst="rect">
          <a:avLst/>
        </a:prstGeom>
      </xdr:spPr>
    </xdr:pic>
    <xdr:clientData/>
  </xdr:twoCellAnchor>
  <xdr:twoCellAnchor>
    <xdr:from>
      <xdr:col>1</xdr:col>
      <xdr:colOff>4295775</xdr:colOff>
      <xdr:row>0</xdr:row>
      <xdr:rowOff>95250</xdr:rowOff>
    </xdr:from>
    <xdr:to>
      <xdr:col>3</xdr:col>
      <xdr:colOff>295275</xdr:colOff>
      <xdr:row>0</xdr:row>
      <xdr:rowOff>419099</xdr:rowOff>
    </xdr:to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B4C75DDB-4CE4-4869-960A-FF15EE4B1DF5}"/>
            </a:ext>
          </a:extLst>
        </xdr:cNvPr>
        <xdr:cNvSpPr txBox="1"/>
      </xdr:nvSpPr>
      <xdr:spPr>
        <a:xfrm>
          <a:off x="4895850" y="95250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ต้นฉบับ</a:t>
          </a:r>
          <a:r>
            <a:rPr lang="en-US" sz="1200"/>
            <a:t>/Master</a:t>
          </a:r>
          <a:endParaRPr lang="th-TH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</xdr:rowOff>
    </xdr:from>
    <xdr:to>
      <xdr:col>4</xdr:col>
      <xdr:colOff>917068</xdr:colOff>
      <xdr:row>0</xdr:row>
      <xdr:rowOff>815917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2BE1B35-CF07-4369-B1E9-63695DE0C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5"/>
          <a:ext cx="1326643" cy="806392"/>
        </a:xfrm>
        <a:prstGeom prst="rect">
          <a:avLst/>
        </a:prstGeom>
      </xdr:spPr>
    </xdr:pic>
    <xdr:clientData/>
  </xdr:twoCellAnchor>
  <xdr:twoCellAnchor>
    <xdr:from>
      <xdr:col>1</xdr:col>
      <xdr:colOff>4295775</xdr:colOff>
      <xdr:row>0</xdr:row>
      <xdr:rowOff>95250</xdr:rowOff>
    </xdr:from>
    <xdr:to>
      <xdr:col>3</xdr:col>
      <xdr:colOff>295275</xdr:colOff>
      <xdr:row>0</xdr:row>
      <xdr:rowOff>419099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15DC2C9E-D69C-4702-A536-69D7E4B9F935}"/>
            </a:ext>
          </a:extLst>
        </xdr:cNvPr>
        <xdr:cNvSpPr txBox="1"/>
      </xdr:nvSpPr>
      <xdr:spPr>
        <a:xfrm>
          <a:off x="4895850" y="95250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สำเนา</a:t>
          </a:r>
          <a:r>
            <a:rPr lang="en-US" sz="1200"/>
            <a:t>/Copy</a:t>
          </a:r>
        </a:p>
        <a:p>
          <a:pPr algn="ctr"/>
          <a:endParaRPr lang="th-TH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</xdr:rowOff>
    </xdr:from>
    <xdr:to>
      <xdr:col>4</xdr:col>
      <xdr:colOff>917068</xdr:colOff>
      <xdr:row>0</xdr:row>
      <xdr:rowOff>815917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2CE094B-3A25-44A6-B6E8-6288E89D7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5"/>
          <a:ext cx="1326643" cy="806392"/>
        </a:xfrm>
        <a:prstGeom prst="rect">
          <a:avLst/>
        </a:prstGeom>
      </xdr:spPr>
    </xdr:pic>
    <xdr:clientData/>
  </xdr:twoCellAnchor>
  <xdr:twoCellAnchor>
    <xdr:from>
      <xdr:col>1</xdr:col>
      <xdr:colOff>4295775</xdr:colOff>
      <xdr:row>0</xdr:row>
      <xdr:rowOff>95250</xdr:rowOff>
    </xdr:from>
    <xdr:to>
      <xdr:col>3</xdr:col>
      <xdr:colOff>295275</xdr:colOff>
      <xdr:row>0</xdr:row>
      <xdr:rowOff>419099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DF47F1FB-4F12-4C58-A38D-96F57E01AF9A}"/>
            </a:ext>
          </a:extLst>
        </xdr:cNvPr>
        <xdr:cNvSpPr txBox="1"/>
      </xdr:nvSpPr>
      <xdr:spPr>
        <a:xfrm>
          <a:off x="4895850" y="95250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ต้นฉบับ</a:t>
          </a:r>
          <a:r>
            <a:rPr lang="en-US" sz="1200"/>
            <a:t>/Master</a:t>
          </a:r>
          <a:endParaRPr lang="th-TH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</xdr:rowOff>
    </xdr:from>
    <xdr:to>
      <xdr:col>4</xdr:col>
      <xdr:colOff>917068</xdr:colOff>
      <xdr:row>0</xdr:row>
      <xdr:rowOff>815917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3C24641-FB56-4AE6-92E7-F4EAAED9E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9525"/>
          <a:ext cx="1326643" cy="806392"/>
        </a:xfrm>
        <a:prstGeom prst="rect">
          <a:avLst/>
        </a:prstGeom>
      </xdr:spPr>
    </xdr:pic>
    <xdr:clientData/>
  </xdr:twoCellAnchor>
  <xdr:twoCellAnchor>
    <xdr:from>
      <xdr:col>1</xdr:col>
      <xdr:colOff>4295775</xdr:colOff>
      <xdr:row>0</xdr:row>
      <xdr:rowOff>95250</xdr:rowOff>
    </xdr:from>
    <xdr:to>
      <xdr:col>3</xdr:col>
      <xdr:colOff>295275</xdr:colOff>
      <xdr:row>0</xdr:row>
      <xdr:rowOff>419099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D80EF29C-415E-4499-B426-6DE2F826FE23}"/>
            </a:ext>
          </a:extLst>
        </xdr:cNvPr>
        <xdr:cNvSpPr txBox="1"/>
      </xdr:nvSpPr>
      <xdr:spPr>
        <a:xfrm>
          <a:off x="4895850" y="95250"/>
          <a:ext cx="1247775" cy="323849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200"/>
            <a:t>สำเนา</a:t>
          </a:r>
          <a:r>
            <a:rPr lang="en-US" sz="1200"/>
            <a:t>/Copy</a:t>
          </a:r>
        </a:p>
        <a:p>
          <a:pPr algn="ctr"/>
          <a:endParaRPr lang="th-TH" sz="12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98F2-C2A5-4ADB-B892-88FBF3C2955D}">
  <dimension ref="A1:I43"/>
  <sheetViews>
    <sheetView tabSelected="1" zoomScaleNormal="100" workbookViewId="0">
      <selection activeCell="B5" sqref="B5"/>
    </sheetView>
  </sheetViews>
  <sheetFormatPr defaultColWidth="10.6640625" defaultRowHeight="21" x14ac:dyDescent="0.45"/>
  <cols>
    <col min="1" max="1" width="10.5" style="2" customWidth="1"/>
    <col min="2" max="2" width="92" style="2" customWidth="1"/>
    <col min="3" max="3" width="10.5" style="3" customWidth="1"/>
    <col min="4" max="4" width="16.1640625" style="4" bestFit="1" customWidth="1"/>
    <col min="5" max="5" width="17.83203125" style="4" customWidth="1"/>
    <col min="6" max="7" width="10.6640625" style="2" customWidth="1"/>
    <col min="8" max="8" width="10.6640625" style="5" customWidth="1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17</v>
      </c>
    </row>
    <row r="3" spans="1:9" ht="21" customHeight="1" x14ac:dyDescent="0.45">
      <c r="A3" s="34" t="s">
        <v>48</v>
      </c>
      <c r="B3" s="34"/>
      <c r="C3" s="34"/>
      <c r="D3" s="34"/>
      <c r="E3" s="9" t="s">
        <v>42</v>
      </c>
    </row>
    <row r="4" spans="1:9" ht="18.75" customHeight="1" x14ac:dyDescent="0.45">
      <c r="A4" s="2" t="s">
        <v>45</v>
      </c>
      <c r="D4" s="9"/>
      <c r="E4" s="32">
        <v>243807</v>
      </c>
    </row>
    <row r="5" spans="1:9" ht="21.75" customHeight="1" x14ac:dyDescent="0.45">
      <c r="A5" s="10" t="s">
        <v>3</v>
      </c>
      <c r="B5" s="11" t="s">
        <v>55</v>
      </c>
      <c r="D5" s="7"/>
      <c r="E5" s="9"/>
    </row>
    <row r="6" spans="1:9" ht="21.75" customHeight="1" x14ac:dyDescent="0.45">
      <c r="A6" s="10" t="s">
        <v>4</v>
      </c>
      <c r="B6" s="11" t="s">
        <v>39</v>
      </c>
      <c r="D6" s="7"/>
      <c r="E6" s="9"/>
    </row>
    <row r="7" spans="1:9" ht="21.75" customHeight="1" x14ac:dyDescent="0.45">
      <c r="A7" s="10" t="s">
        <v>41</v>
      </c>
      <c r="B7" s="12" t="s">
        <v>40</v>
      </c>
      <c r="D7" s="7"/>
      <c r="E7" s="9"/>
    </row>
    <row r="8" spans="1:9" ht="21.75" customHeight="1" x14ac:dyDescent="0.45">
      <c r="B8" s="5" t="s">
        <v>18</v>
      </c>
      <c r="D8" s="7"/>
      <c r="E8" s="9"/>
    </row>
    <row r="9" spans="1:9" s="13" customFormat="1" ht="21.75" customHeight="1" x14ac:dyDescent="0.45">
      <c r="A9" s="27" t="s">
        <v>5</v>
      </c>
      <c r="B9" s="27" t="s">
        <v>6</v>
      </c>
      <c r="C9" s="28" t="s">
        <v>7</v>
      </c>
      <c r="D9" s="29" t="s">
        <v>8</v>
      </c>
      <c r="E9" s="29" t="s">
        <v>9</v>
      </c>
      <c r="H9" s="5"/>
      <c r="I9" s="2"/>
    </row>
    <row r="10" spans="1:9" s="13" customFormat="1" ht="6.75" customHeight="1" x14ac:dyDescent="0.45">
      <c r="A10" s="14"/>
      <c r="B10" s="15"/>
      <c r="C10" s="16"/>
      <c r="D10" s="17"/>
      <c r="E10" s="17"/>
      <c r="H10" s="5"/>
      <c r="I10" s="2"/>
    </row>
    <row r="11" spans="1:9" ht="21.75" customHeight="1" x14ac:dyDescent="0.45">
      <c r="A11" s="18">
        <v>1</v>
      </c>
      <c r="B11" s="30" t="s">
        <v>31</v>
      </c>
      <c r="C11" s="31">
        <v>1</v>
      </c>
      <c r="D11" s="19">
        <v>850000</v>
      </c>
      <c r="E11" s="20">
        <f>C11*D11</f>
        <v>850000</v>
      </c>
    </row>
    <row r="12" spans="1:9" ht="21.75" customHeight="1" x14ac:dyDescent="0.45">
      <c r="A12" s="18"/>
      <c r="B12" s="12" t="s">
        <v>21</v>
      </c>
      <c r="C12" s="18">
        <v>1</v>
      </c>
      <c r="D12" s="19"/>
      <c r="E12" s="20"/>
    </row>
    <row r="13" spans="1:9" ht="21.75" customHeight="1" x14ac:dyDescent="0.45">
      <c r="A13" s="18"/>
      <c r="B13" s="12" t="s">
        <v>22</v>
      </c>
      <c r="C13" s="18">
        <v>1</v>
      </c>
      <c r="D13" s="19"/>
      <c r="E13" s="20"/>
    </row>
    <row r="14" spans="1:9" ht="21.75" customHeight="1" x14ac:dyDescent="0.45">
      <c r="A14" s="18"/>
      <c r="B14" s="12" t="s">
        <v>43</v>
      </c>
      <c r="C14" s="18">
        <v>1</v>
      </c>
      <c r="D14" s="19"/>
      <c r="E14" s="20"/>
    </row>
    <row r="15" spans="1:9" ht="21.75" customHeight="1" x14ac:dyDescent="0.45">
      <c r="A15" s="18"/>
      <c r="B15" s="12" t="s">
        <v>23</v>
      </c>
      <c r="C15" s="18">
        <v>51</v>
      </c>
      <c r="D15" s="19"/>
      <c r="E15" s="20"/>
    </row>
    <row r="16" spans="1:9" ht="21.75" customHeight="1" x14ac:dyDescent="0.45">
      <c r="A16" s="18"/>
      <c r="B16" s="12" t="s">
        <v>32</v>
      </c>
      <c r="C16" s="18">
        <v>1</v>
      </c>
      <c r="D16" s="19"/>
      <c r="E16" s="20"/>
    </row>
    <row r="17" spans="1:5" ht="21.75" customHeight="1" x14ac:dyDescent="0.45">
      <c r="A17" s="18"/>
      <c r="B17" s="12" t="s">
        <v>24</v>
      </c>
      <c r="C17" s="18">
        <v>1</v>
      </c>
      <c r="D17" s="19"/>
      <c r="E17" s="20"/>
    </row>
    <row r="18" spans="1:5" ht="21.75" customHeight="1" x14ac:dyDescent="0.45">
      <c r="A18" s="18"/>
      <c r="B18" s="12" t="s">
        <v>25</v>
      </c>
      <c r="C18" s="18">
        <v>1</v>
      </c>
      <c r="D18" s="19"/>
      <c r="E18" s="20"/>
    </row>
    <row r="19" spans="1:5" ht="21.75" customHeight="1" x14ac:dyDescent="0.45">
      <c r="A19" s="18"/>
      <c r="B19" s="11" t="s">
        <v>26</v>
      </c>
      <c r="C19" s="18">
        <v>1</v>
      </c>
      <c r="D19" s="19"/>
      <c r="E19" s="20"/>
    </row>
    <row r="20" spans="1:5" ht="21.75" customHeight="1" x14ac:dyDescent="0.45">
      <c r="A20" s="18"/>
      <c r="B20" s="21" t="s">
        <v>27</v>
      </c>
      <c r="C20" s="18">
        <v>1</v>
      </c>
      <c r="D20" s="19"/>
      <c r="E20" s="20"/>
    </row>
    <row r="21" spans="1:5" ht="21.75" customHeight="1" x14ac:dyDescent="0.45">
      <c r="A21" s="18"/>
      <c r="B21" s="21" t="s">
        <v>28</v>
      </c>
      <c r="C21" s="18">
        <v>1</v>
      </c>
      <c r="D21" s="19"/>
      <c r="E21" s="20"/>
    </row>
    <row r="22" spans="1:5" ht="21.75" customHeight="1" x14ac:dyDescent="0.45">
      <c r="A22" s="18"/>
      <c r="B22" s="21" t="s">
        <v>30</v>
      </c>
      <c r="C22" s="18">
        <v>1</v>
      </c>
      <c r="D22" s="19"/>
      <c r="E22" s="20"/>
    </row>
    <row r="23" spans="1:5" ht="21.75" customHeight="1" x14ac:dyDescent="0.45">
      <c r="A23" s="18"/>
      <c r="B23" s="21" t="s">
        <v>29</v>
      </c>
      <c r="C23" s="18">
        <v>1</v>
      </c>
      <c r="D23" s="19"/>
      <c r="E23" s="20"/>
    </row>
    <row r="24" spans="1:5" ht="21.75" customHeight="1" x14ac:dyDescent="0.45">
      <c r="A24" s="18"/>
      <c r="B24" s="21" t="s">
        <v>33</v>
      </c>
      <c r="C24" s="18">
        <v>1</v>
      </c>
      <c r="D24" s="19"/>
      <c r="E24" s="20"/>
    </row>
    <row r="25" spans="1:5" ht="21.75" customHeight="1" x14ac:dyDescent="0.45">
      <c r="A25" s="18"/>
      <c r="B25" s="21" t="s">
        <v>34</v>
      </c>
      <c r="C25" s="18">
        <v>1</v>
      </c>
      <c r="D25" s="19"/>
      <c r="E25" s="20"/>
    </row>
    <row r="26" spans="1:5" ht="21.75" customHeight="1" x14ac:dyDescent="0.45">
      <c r="A26" s="18"/>
      <c r="B26" s="21" t="s">
        <v>38</v>
      </c>
      <c r="C26" s="18">
        <v>2</v>
      </c>
      <c r="D26" s="19"/>
      <c r="E26" s="20"/>
    </row>
    <row r="27" spans="1:5" ht="21.75" customHeight="1" x14ac:dyDescent="0.45">
      <c r="A27" s="18"/>
      <c r="B27" s="21" t="s">
        <v>35</v>
      </c>
      <c r="C27" s="18">
        <v>4</v>
      </c>
      <c r="D27" s="19"/>
      <c r="E27" s="20"/>
    </row>
    <row r="28" spans="1:5" ht="21.75" customHeight="1" x14ac:dyDescent="0.45">
      <c r="A28" s="18"/>
      <c r="B28" s="21" t="s">
        <v>36</v>
      </c>
      <c r="C28" s="18">
        <v>4</v>
      </c>
      <c r="D28" s="19"/>
      <c r="E28" s="20"/>
    </row>
    <row r="29" spans="1:5" ht="21.75" customHeight="1" x14ac:dyDescent="0.45">
      <c r="A29" s="18"/>
      <c r="B29" s="21" t="s">
        <v>37</v>
      </c>
      <c r="C29" s="18">
        <v>4</v>
      </c>
      <c r="D29" s="19"/>
      <c r="E29" s="20"/>
    </row>
    <row r="30" spans="1:5" ht="21.75" customHeight="1" x14ac:dyDescent="0.45">
      <c r="A30" s="18"/>
      <c r="B30" s="21"/>
      <c r="C30" s="18"/>
      <c r="D30" s="19"/>
      <c r="E30" s="20"/>
    </row>
    <row r="31" spans="1:5" ht="21.75" customHeight="1" x14ac:dyDescent="0.45">
      <c r="A31" s="18"/>
      <c r="B31" s="22"/>
      <c r="C31" s="18"/>
      <c r="D31" s="33" t="s">
        <v>10</v>
      </c>
      <c r="E31" s="23">
        <f>SUM(E11:E30)</f>
        <v>850000</v>
      </c>
    </row>
    <row r="32" spans="1:5" ht="21.75" customHeight="1" x14ac:dyDescent="0.45">
      <c r="A32" s="18"/>
      <c r="B32" s="22"/>
      <c r="C32" s="18"/>
      <c r="D32" s="33" t="s">
        <v>20</v>
      </c>
      <c r="E32" s="23">
        <f>E31/107%</f>
        <v>794392.52336448594</v>
      </c>
    </row>
    <row r="33" spans="1:5" ht="20.25" customHeight="1" x14ac:dyDescent="0.45">
      <c r="A33" s="18"/>
      <c r="B33" s="18"/>
      <c r="C33" s="18"/>
      <c r="D33" s="33" t="s">
        <v>11</v>
      </c>
      <c r="E33" s="23">
        <f>E31-E32</f>
        <v>55607.47663551406</v>
      </c>
    </row>
    <row r="34" spans="1:5" ht="20.25" customHeight="1" x14ac:dyDescent="0.45">
      <c r="A34" s="24"/>
      <c r="B34" s="25" t="str">
        <f>BAHTTEXT(E34)</f>
        <v>แปดแสนห้าหมื่นบาทถ้วน</v>
      </c>
      <c r="C34" s="26"/>
      <c r="D34" s="33" t="s">
        <v>12</v>
      </c>
      <c r="E34" s="23">
        <f>E32+E33</f>
        <v>850000</v>
      </c>
    </row>
    <row r="35" spans="1:5" ht="12" customHeight="1" x14ac:dyDescent="0.45"/>
    <row r="36" spans="1:5" ht="16.5" customHeight="1" x14ac:dyDescent="0.45">
      <c r="B36" s="2" t="s">
        <v>19</v>
      </c>
    </row>
    <row r="37" spans="1:5" ht="21.75" customHeight="1" x14ac:dyDescent="0.45">
      <c r="D37" s="35" t="s">
        <v>13</v>
      </c>
      <c r="E37" s="35"/>
    </row>
    <row r="38" spans="1:5" ht="21.75" customHeight="1" x14ac:dyDescent="0.45">
      <c r="D38" s="35" t="s">
        <v>14</v>
      </c>
      <c r="E38" s="35"/>
    </row>
    <row r="39" spans="1:5" ht="21.75" customHeight="1" x14ac:dyDescent="0.45">
      <c r="D39" s="35" t="s">
        <v>15</v>
      </c>
      <c r="E39" s="35"/>
    </row>
    <row r="40" spans="1:5" ht="21.75" customHeight="1" x14ac:dyDescent="0.45"/>
    <row r="41" spans="1:5" ht="21.75" customHeight="1" x14ac:dyDescent="0.45"/>
    <row r="42" spans="1:5" ht="21.75" customHeight="1" x14ac:dyDescent="0.45"/>
    <row r="43" spans="1:5" ht="21.75" customHeight="1" x14ac:dyDescent="0.45"/>
  </sheetData>
  <sheetProtection selectLockedCells="1" selectUnlockedCells="1"/>
  <mergeCells count="4">
    <mergeCell ref="A3:D3"/>
    <mergeCell ref="D37:E37"/>
    <mergeCell ref="D38:E38"/>
    <mergeCell ref="D39:E39"/>
  </mergeCells>
  <pageMargins left="0.75" right="0.46875" top="0.21875" bottom="0.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B2271-3C74-4674-BB4C-935B312F49CC}">
  <dimension ref="A1:I43"/>
  <sheetViews>
    <sheetView workbookViewId="0">
      <selection activeCell="B5" sqref="B5"/>
    </sheetView>
  </sheetViews>
  <sheetFormatPr defaultColWidth="10.6640625" defaultRowHeight="21" x14ac:dyDescent="0.45"/>
  <cols>
    <col min="1" max="1" width="10.5" style="2" customWidth="1"/>
    <col min="2" max="2" width="81.33203125" style="2" bestFit="1" customWidth="1"/>
    <col min="3" max="3" width="10.5" style="3" customWidth="1"/>
    <col min="4" max="4" width="16.1640625" style="4" bestFit="1" customWidth="1"/>
    <col min="5" max="5" width="17.83203125" style="4" customWidth="1"/>
    <col min="6" max="7" width="10.6640625" style="2"/>
    <col min="8" max="8" width="10.6640625" style="5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</v>
      </c>
    </row>
    <row r="3" spans="1:9" x14ac:dyDescent="0.45">
      <c r="A3" s="34" t="s">
        <v>48</v>
      </c>
      <c r="B3" s="34"/>
      <c r="C3" s="34"/>
      <c r="D3" s="34"/>
      <c r="E3" s="9" t="s">
        <v>42</v>
      </c>
    </row>
    <row r="4" spans="1:9" ht="18.75" customHeight="1" x14ac:dyDescent="0.45">
      <c r="A4" s="2" t="s">
        <v>45</v>
      </c>
      <c r="D4" s="9"/>
      <c r="E4" s="32" t="s">
        <v>44</v>
      </c>
    </row>
    <row r="5" spans="1:9" ht="21.75" customHeight="1" x14ac:dyDescent="0.45">
      <c r="A5" s="10" t="s">
        <v>46</v>
      </c>
      <c r="B5" s="11" t="s">
        <v>55</v>
      </c>
      <c r="D5" s="7"/>
      <c r="E5" s="9"/>
    </row>
    <row r="6" spans="1:9" ht="21.75" customHeight="1" x14ac:dyDescent="0.45">
      <c r="A6" s="10" t="s">
        <v>4</v>
      </c>
      <c r="B6" s="11" t="s">
        <v>39</v>
      </c>
      <c r="D6" s="7"/>
      <c r="E6" s="9"/>
    </row>
    <row r="7" spans="1:9" ht="21.75" customHeight="1" x14ac:dyDescent="0.45">
      <c r="A7" s="10" t="s">
        <v>41</v>
      </c>
      <c r="B7" s="12" t="s">
        <v>40</v>
      </c>
      <c r="D7" s="7"/>
      <c r="E7" s="9"/>
    </row>
    <row r="8" spans="1:9" ht="21.75" customHeight="1" x14ac:dyDescent="0.45">
      <c r="B8" s="5" t="s">
        <v>47</v>
      </c>
      <c r="D8" s="7"/>
      <c r="E8" s="9"/>
    </row>
    <row r="9" spans="1:9" s="13" customFormat="1" ht="21.75" customHeight="1" x14ac:dyDescent="0.45">
      <c r="A9" s="27" t="s">
        <v>5</v>
      </c>
      <c r="B9" s="27" t="s">
        <v>6</v>
      </c>
      <c r="C9" s="28" t="s">
        <v>7</v>
      </c>
      <c r="D9" s="29" t="s">
        <v>8</v>
      </c>
      <c r="E9" s="29" t="s">
        <v>9</v>
      </c>
      <c r="H9" s="5"/>
      <c r="I9" s="2"/>
    </row>
    <row r="10" spans="1:9" s="13" customFormat="1" ht="6.75" customHeight="1" x14ac:dyDescent="0.45">
      <c r="A10" s="14"/>
      <c r="B10" s="15"/>
      <c r="C10" s="16"/>
      <c r="D10" s="17"/>
      <c r="E10" s="17"/>
      <c r="H10" s="5"/>
      <c r="I10" s="2"/>
    </row>
    <row r="11" spans="1:9" ht="21.75" customHeight="1" x14ac:dyDescent="0.45">
      <c r="A11" s="18">
        <v>1</v>
      </c>
      <c r="B11" s="30" t="s">
        <v>31</v>
      </c>
      <c r="C11" s="31">
        <v>1</v>
      </c>
      <c r="D11" s="19">
        <v>850000</v>
      </c>
      <c r="E11" s="20">
        <f>C11*D11</f>
        <v>850000</v>
      </c>
    </row>
    <row r="12" spans="1:9" ht="21.75" customHeight="1" x14ac:dyDescent="0.45">
      <c r="A12" s="18"/>
      <c r="B12" s="12" t="s">
        <v>21</v>
      </c>
      <c r="C12" s="18">
        <v>1</v>
      </c>
      <c r="D12" s="19"/>
      <c r="E12" s="20"/>
    </row>
    <row r="13" spans="1:9" ht="21.75" customHeight="1" x14ac:dyDescent="0.45">
      <c r="A13" s="18"/>
      <c r="B13" s="12" t="s">
        <v>22</v>
      </c>
      <c r="C13" s="18">
        <v>1</v>
      </c>
      <c r="D13" s="19"/>
      <c r="E13" s="20"/>
    </row>
    <row r="14" spans="1:9" ht="21.75" customHeight="1" x14ac:dyDescent="0.45">
      <c r="A14" s="18"/>
      <c r="B14" s="12" t="s">
        <v>43</v>
      </c>
      <c r="C14" s="18">
        <v>1</v>
      </c>
      <c r="D14" s="19"/>
      <c r="E14" s="20"/>
    </row>
    <row r="15" spans="1:9" ht="21.75" customHeight="1" x14ac:dyDescent="0.45">
      <c r="A15" s="18"/>
      <c r="B15" s="12" t="s">
        <v>23</v>
      </c>
      <c r="C15" s="18">
        <v>48</v>
      </c>
      <c r="D15" s="19"/>
      <c r="E15" s="20"/>
    </row>
    <row r="16" spans="1:9" ht="21.75" customHeight="1" x14ac:dyDescent="0.45">
      <c r="A16" s="18"/>
      <c r="B16" s="12" t="s">
        <v>32</v>
      </c>
      <c r="C16" s="18">
        <v>1</v>
      </c>
      <c r="D16" s="19"/>
      <c r="E16" s="20"/>
    </row>
    <row r="17" spans="1:5" ht="21.75" customHeight="1" x14ac:dyDescent="0.45">
      <c r="A17" s="18"/>
      <c r="B17" s="12" t="s">
        <v>24</v>
      </c>
      <c r="C17" s="18">
        <v>1</v>
      </c>
      <c r="D17" s="19"/>
      <c r="E17" s="20"/>
    </row>
    <row r="18" spans="1:5" ht="21.75" customHeight="1" x14ac:dyDescent="0.45">
      <c r="A18" s="18"/>
      <c r="B18" s="12" t="s">
        <v>25</v>
      </c>
      <c r="C18" s="18">
        <v>1</v>
      </c>
      <c r="D18" s="19"/>
      <c r="E18" s="20"/>
    </row>
    <row r="19" spans="1:5" ht="21.75" customHeight="1" x14ac:dyDescent="0.45">
      <c r="A19" s="18"/>
      <c r="B19" s="11" t="s">
        <v>26</v>
      </c>
      <c r="C19" s="18">
        <v>1</v>
      </c>
      <c r="D19" s="19"/>
      <c r="E19" s="20"/>
    </row>
    <row r="20" spans="1:5" ht="21.75" customHeight="1" x14ac:dyDescent="0.45">
      <c r="A20" s="18"/>
      <c r="B20" s="21" t="s">
        <v>27</v>
      </c>
      <c r="C20" s="18">
        <v>1</v>
      </c>
      <c r="D20" s="19"/>
      <c r="E20" s="20"/>
    </row>
    <row r="21" spans="1:5" ht="21.75" customHeight="1" x14ac:dyDescent="0.45">
      <c r="A21" s="18"/>
      <c r="B21" s="21" t="s">
        <v>28</v>
      </c>
      <c r="C21" s="18">
        <v>1</v>
      </c>
      <c r="D21" s="19"/>
      <c r="E21" s="20"/>
    </row>
    <row r="22" spans="1:5" ht="21.75" customHeight="1" x14ac:dyDescent="0.45">
      <c r="A22" s="18"/>
      <c r="B22" s="21" t="s">
        <v>30</v>
      </c>
      <c r="C22" s="18">
        <v>1</v>
      </c>
      <c r="D22" s="19"/>
      <c r="E22" s="20"/>
    </row>
    <row r="23" spans="1:5" ht="21.75" customHeight="1" x14ac:dyDescent="0.45">
      <c r="A23" s="18"/>
      <c r="B23" s="21" t="s">
        <v>29</v>
      </c>
      <c r="C23" s="18">
        <v>1</v>
      </c>
      <c r="D23" s="19"/>
      <c r="E23" s="20"/>
    </row>
    <row r="24" spans="1:5" ht="21.75" customHeight="1" x14ac:dyDescent="0.45">
      <c r="A24" s="18"/>
      <c r="B24" s="21" t="s">
        <v>33</v>
      </c>
      <c r="C24" s="18">
        <v>1</v>
      </c>
      <c r="D24" s="19"/>
      <c r="E24" s="20"/>
    </row>
    <row r="25" spans="1:5" ht="21.75" customHeight="1" x14ac:dyDescent="0.45">
      <c r="A25" s="18"/>
      <c r="B25" s="21" t="s">
        <v>34</v>
      </c>
      <c r="C25" s="18">
        <v>1</v>
      </c>
      <c r="D25" s="19"/>
      <c r="E25" s="20"/>
    </row>
    <row r="26" spans="1:5" ht="21.75" customHeight="1" x14ac:dyDescent="0.45">
      <c r="A26" s="18"/>
      <c r="B26" s="21" t="s">
        <v>38</v>
      </c>
      <c r="C26" s="18">
        <v>2</v>
      </c>
      <c r="D26" s="19"/>
      <c r="E26" s="20"/>
    </row>
    <row r="27" spans="1:5" ht="21.75" customHeight="1" x14ac:dyDescent="0.45">
      <c r="A27" s="18"/>
      <c r="B27" s="21" t="s">
        <v>35</v>
      </c>
      <c r="C27" s="18">
        <v>4</v>
      </c>
      <c r="D27" s="19"/>
      <c r="E27" s="20"/>
    </row>
    <row r="28" spans="1:5" ht="21.75" customHeight="1" x14ac:dyDescent="0.45">
      <c r="A28" s="18"/>
      <c r="B28" s="21" t="s">
        <v>36</v>
      </c>
      <c r="C28" s="18">
        <v>4</v>
      </c>
      <c r="D28" s="19"/>
      <c r="E28" s="20"/>
    </row>
    <row r="29" spans="1:5" ht="21.75" customHeight="1" x14ac:dyDescent="0.45">
      <c r="A29" s="18"/>
      <c r="B29" s="21" t="s">
        <v>37</v>
      </c>
      <c r="C29" s="18">
        <v>4</v>
      </c>
      <c r="D29" s="19"/>
      <c r="E29" s="20"/>
    </row>
    <row r="30" spans="1:5" ht="21.75" customHeight="1" x14ac:dyDescent="0.45">
      <c r="A30" s="18"/>
      <c r="B30" s="21"/>
      <c r="C30" s="18"/>
      <c r="D30" s="19"/>
      <c r="E30" s="20"/>
    </row>
    <row r="31" spans="1:5" ht="21.75" customHeight="1" x14ac:dyDescent="0.45">
      <c r="A31" s="18"/>
      <c r="B31" s="22"/>
      <c r="C31" s="18"/>
      <c r="D31" s="33" t="s">
        <v>10</v>
      </c>
      <c r="E31" s="23">
        <f>SUM(E11:E30)</f>
        <v>850000</v>
      </c>
    </row>
    <row r="32" spans="1:5" ht="21.75" customHeight="1" x14ac:dyDescent="0.45">
      <c r="A32" s="18"/>
      <c r="B32" s="22"/>
      <c r="C32" s="18"/>
      <c r="D32" s="33" t="s">
        <v>20</v>
      </c>
      <c r="E32" s="23">
        <f>E31/107%</f>
        <v>794392.52336448594</v>
      </c>
    </row>
    <row r="33" spans="1:5" ht="20.25" customHeight="1" x14ac:dyDescent="0.45">
      <c r="A33" s="18"/>
      <c r="B33" s="18"/>
      <c r="C33" s="18"/>
      <c r="D33" s="33" t="s">
        <v>11</v>
      </c>
      <c r="E33" s="23">
        <f>E31-E32</f>
        <v>55607.47663551406</v>
      </c>
    </row>
    <row r="34" spans="1:5" ht="20.25" customHeight="1" x14ac:dyDescent="0.45">
      <c r="A34" s="24"/>
      <c r="B34" s="25" t="str">
        <f>BAHTTEXT(E34)</f>
        <v>แปดแสนห้าหมื่นบาทถ้วน</v>
      </c>
      <c r="C34" s="26"/>
      <c r="D34" s="33" t="s">
        <v>12</v>
      </c>
      <c r="E34" s="23">
        <f>E32+E33</f>
        <v>850000</v>
      </c>
    </row>
    <row r="35" spans="1:5" ht="12" customHeight="1" x14ac:dyDescent="0.45"/>
    <row r="36" spans="1:5" ht="16.5" customHeight="1" x14ac:dyDescent="0.45">
      <c r="B36" s="2" t="s">
        <v>19</v>
      </c>
    </row>
    <row r="37" spans="1:5" ht="21.75" customHeight="1" x14ac:dyDescent="0.45">
      <c r="D37" s="35" t="s">
        <v>13</v>
      </c>
      <c r="E37" s="35"/>
    </row>
    <row r="38" spans="1:5" ht="21.75" customHeight="1" x14ac:dyDescent="0.45">
      <c r="D38" s="35" t="s">
        <v>14</v>
      </c>
      <c r="E38" s="35"/>
    </row>
    <row r="39" spans="1:5" ht="21.75" customHeight="1" x14ac:dyDescent="0.45">
      <c r="D39" s="35" t="s">
        <v>15</v>
      </c>
      <c r="E39" s="35"/>
    </row>
    <row r="40" spans="1:5" ht="21.75" customHeight="1" x14ac:dyDescent="0.45"/>
    <row r="41" spans="1:5" ht="21.75" customHeight="1" x14ac:dyDescent="0.45"/>
    <row r="42" spans="1:5" ht="21.75" customHeight="1" x14ac:dyDescent="0.45"/>
    <row r="43" spans="1:5" ht="21.75" customHeight="1" x14ac:dyDescent="0.45"/>
  </sheetData>
  <sheetProtection selectLockedCells="1" selectUnlockedCells="1"/>
  <mergeCells count="4">
    <mergeCell ref="A3:D3"/>
    <mergeCell ref="D37:E37"/>
    <mergeCell ref="D38:E38"/>
    <mergeCell ref="D39:E39"/>
  </mergeCells>
  <pageMargins left="0.75" right="0.46875" top="0.20416666666666666" bottom="0.3062500000000000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8A20-E627-4548-BE78-21E0993B8985}">
  <dimension ref="A1:I43"/>
  <sheetViews>
    <sheetView workbookViewId="0">
      <selection activeCell="B5" sqref="B5"/>
    </sheetView>
  </sheetViews>
  <sheetFormatPr defaultColWidth="10.6640625" defaultRowHeight="21" x14ac:dyDescent="0.45"/>
  <cols>
    <col min="1" max="1" width="10.5" style="2" customWidth="1"/>
    <col min="2" max="2" width="81.33203125" style="2" bestFit="1" customWidth="1"/>
    <col min="3" max="3" width="10.5" style="3" customWidth="1"/>
    <col min="4" max="4" width="16.1640625" style="4" bestFit="1" customWidth="1"/>
    <col min="5" max="5" width="17.83203125" style="4" customWidth="1"/>
    <col min="6" max="7" width="10.6640625" style="2"/>
    <col min="8" max="8" width="10.6640625" style="5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2</v>
      </c>
    </row>
    <row r="3" spans="1:9" x14ac:dyDescent="0.45">
      <c r="A3" s="34" t="s">
        <v>48</v>
      </c>
      <c r="B3" s="34"/>
      <c r="C3" s="34"/>
      <c r="D3" s="34"/>
      <c r="E3" s="9" t="s">
        <v>42</v>
      </c>
    </row>
    <row r="4" spans="1:9" ht="18.75" customHeight="1" x14ac:dyDescent="0.45">
      <c r="A4" s="2" t="s">
        <v>45</v>
      </c>
      <c r="D4" s="9"/>
      <c r="E4" s="32" t="s">
        <v>44</v>
      </c>
    </row>
    <row r="5" spans="1:9" ht="21.75" customHeight="1" x14ac:dyDescent="0.45">
      <c r="A5" s="10" t="s">
        <v>46</v>
      </c>
      <c r="B5" s="11" t="s">
        <v>55</v>
      </c>
      <c r="D5" s="7"/>
      <c r="E5" s="9"/>
    </row>
    <row r="6" spans="1:9" ht="21.75" customHeight="1" x14ac:dyDescent="0.45">
      <c r="A6" s="10" t="s">
        <v>4</v>
      </c>
      <c r="B6" s="11" t="s">
        <v>39</v>
      </c>
      <c r="D6" s="7"/>
      <c r="E6" s="9"/>
    </row>
    <row r="7" spans="1:9" ht="21.75" customHeight="1" x14ac:dyDescent="0.45">
      <c r="A7" s="10" t="s">
        <v>41</v>
      </c>
      <c r="B7" s="12" t="s">
        <v>40</v>
      </c>
      <c r="D7" s="7"/>
      <c r="E7" s="9"/>
    </row>
    <row r="8" spans="1:9" ht="21.75" customHeight="1" x14ac:dyDescent="0.45">
      <c r="B8" s="5" t="s">
        <v>47</v>
      </c>
      <c r="D8" s="7"/>
      <c r="E8" s="9"/>
    </row>
    <row r="9" spans="1:9" s="13" customFormat="1" ht="21.75" customHeight="1" x14ac:dyDescent="0.45">
      <c r="A9" s="27" t="s">
        <v>5</v>
      </c>
      <c r="B9" s="27" t="s">
        <v>6</v>
      </c>
      <c r="C9" s="28" t="s">
        <v>7</v>
      </c>
      <c r="D9" s="29" t="s">
        <v>8</v>
      </c>
      <c r="E9" s="29" t="s">
        <v>9</v>
      </c>
      <c r="H9" s="5"/>
      <c r="I9" s="2"/>
    </row>
    <row r="10" spans="1:9" s="13" customFormat="1" ht="6.75" customHeight="1" x14ac:dyDescent="0.45">
      <c r="A10" s="14"/>
      <c r="B10" s="15"/>
      <c r="C10" s="16"/>
      <c r="D10" s="17"/>
      <c r="E10" s="17"/>
      <c r="H10" s="5"/>
      <c r="I10" s="2"/>
    </row>
    <row r="11" spans="1:9" ht="21.75" customHeight="1" x14ac:dyDescent="0.45">
      <c r="A11" s="18">
        <v>1</v>
      </c>
      <c r="B11" s="30" t="s">
        <v>31</v>
      </c>
      <c r="C11" s="31">
        <v>1</v>
      </c>
      <c r="D11" s="19">
        <v>850000</v>
      </c>
      <c r="E11" s="20">
        <f>C11*D11</f>
        <v>850000</v>
      </c>
    </row>
    <row r="12" spans="1:9" ht="21.75" customHeight="1" x14ac:dyDescent="0.45">
      <c r="A12" s="18"/>
      <c r="B12" s="12" t="s">
        <v>21</v>
      </c>
      <c r="C12" s="18">
        <v>1</v>
      </c>
      <c r="D12" s="19"/>
      <c r="E12" s="20"/>
    </row>
    <row r="13" spans="1:9" ht="21.75" customHeight="1" x14ac:dyDescent="0.45">
      <c r="A13" s="18"/>
      <c r="B13" s="12" t="s">
        <v>22</v>
      </c>
      <c r="C13" s="18">
        <v>1</v>
      </c>
      <c r="D13" s="19"/>
      <c r="E13" s="20"/>
    </row>
    <row r="14" spans="1:9" ht="21.75" customHeight="1" x14ac:dyDescent="0.45">
      <c r="A14" s="18"/>
      <c r="B14" s="12" t="s">
        <v>43</v>
      </c>
      <c r="C14" s="18">
        <v>1</v>
      </c>
      <c r="D14" s="19"/>
      <c r="E14" s="20"/>
    </row>
    <row r="15" spans="1:9" ht="21.75" customHeight="1" x14ac:dyDescent="0.45">
      <c r="A15" s="18"/>
      <c r="B15" s="12" t="s">
        <v>23</v>
      </c>
      <c r="C15" s="18">
        <v>48</v>
      </c>
      <c r="D15" s="19"/>
      <c r="E15" s="20"/>
    </row>
    <row r="16" spans="1:9" ht="21.75" customHeight="1" x14ac:dyDescent="0.45">
      <c r="A16" s="18"/>
      <c r="B16" s="12" t="s">
        <v>32</v>
      </c>
      <c r="C16" s="18">
        <v>1</v>
      </c>
      <c r="D16" s="19"/>
      <c r="E16" s="20"/>
    </row>
    <row r="17" spans="1:5" ht="21.75" customHeight="1" x14ac:dyDescent="0.45">
      <c r="A17" s="18"/>
      <c r="B17" s="12" t="s">
        <v>24</v>
      </c>
      <c r="C17" s="18">
        <v>1</v>
      </c>
      <c r="D17" s="19"/>
      <c r="E17" s="20"/>
    </row>
    <row r="18" spans="1:5" ht="21.75" customHeight="1" x14ac:dyDescent="0.45">
      <c r="A18" s="18"/>
      <c r="B18" s="12" t="s">
        <v>25</v>
      </c>
      <c r="C18" s="18">
        <v>1</v>
      </c>
      <c r="D18" s="19"/>
      <c r="E18" s="20"/>
    </row>
    <row r="19" spans="1:5" ht="21.75" customHeight="1" x14ac:dyDescent="0.45">
      <c r="A19" s="18"/>
      <c r="B19" s="11" t="s">
        <v>26</v>
      </c>
      <c r="C19" s="18">
        <v>1</v>
      </c>
      <c r="D19" s="19"/>
      <c r="E19" s="20"/>
    </row>
    <row r="20" spans="1:5" ht="21.75" customHeight="1" x14ac:dyDescent="0.45">
      <c r="A20" s="18"/>
      <c r="B20" s="21" t="s">
        <v>27</v>
      </c>
      <c r="C20" s="18">
        <v>1</v>
      </c>
      <c r="D20" s="19"/>
      <c r="E20" s="20"/>
    </row>
    <row r="21" spans="1:5" ht="21.75" customHeight="1" x14ac:dyDescent="0.45">
      <c r="A21" s="18"/>
      <c r="B21" s="21" t="s">
        <v>28</v>
      </c>
      <c r="C21" s="18">
        <v>1</v>
      </c>
      <c r="D21" s="19"/>
      <c r="E21" s="20"/>
    </row>
    <row r="22" spans="1:5" ht="21.75" customHeight="1" x14ac:dyDescent="0.45">
      <c r="A22" s="18"/>
      <c r="B22" s="21" t="s">
        <v>30</v>
      </c>
      <c r="C22" s="18">
        <v>1</v>
      </c>
      <c r="D22" s="19"/>
      <c r="E22" s="20"/>
    </row>
    <row r="23" spans="1:5" ht="21.75" customHeight="1" x14ac:dyDescent="0.45">
      <c r="A23" s="18"/>
      <c r="B23" s="21" t="s">
        <v>29</v>
      </c>
      <c r="C23" s="18">
        <v>1</v>
      </c>
      <c r="D23" s="19"/>
      <c r="E23" s="20"/>
    </row>
    <row r="24" spans="1:5" ht="21.75" customHeight="1" x14ac:dyDescent="0.45">
      <c r="A24" s="18"/>
      <c r="B24" s="21" t="s">
        <v>33</v>
      </c>
      <c r="C24" s="18">
        <v>1</v>
      </c>
      <c r="D24" s="19"/>
      <c r="E24" s="20"/>
    </row>
    <row r="25" spans="1:5" ht="21.75" customHeight="1" x14ac:dyDescent="0.45">
      <c r="A25" s="18"/>
      <c r="B25" s="21" t="s">
        <v>34</v>
      </c>
      <c r="C25" s="18">
        <v>1</v>
      </c>
      <c r="D25" s="19"/>
      <c r="E25" s="20"/>
    </row>
    <row r="26" spans="1:5" ht="21.75" customHeight="1" x14ac:dyDescent="0.45">
      <c r="A26" s="18"/>
      <c r="B26" s="21" t="s">
        <v>38</v>
      </c>
      <c r="C26" s="18">
        <v>2</v>
      </c>
      <c r="D26" s="19"/>
      <c r="E26" s="20"/>
    </row>
    <row r="27" spans="1:5" ht="21.75" customHeight="1" x14ac:dyDescent="0.45">
      <c r="A27" s="18"/>
      <c r="B27" s="21" t="s">
        <v>35</v>
      </c>
      <c r="C27" s="18">
        <v>4</v>
      </c>
      <c r="D27" s="19"/>
      <c r="E27" s="20"/>
    </row>
    <row r="28" spans="1:5" ht="21.75" customHeight="1" x14ac:dyDescent="0.45">
      <c r="A28" s="18"/>
      <c r="B28" s="21" t="s">
        <v>36</v>
      </c>
      <c r="C28" s="18">
        <v>4</v>
      </c>
      <c r="D28" s="19"/>
      <c r="E28" s="20"/>
    </row>
    <row r="29" spans="1:5" ht="21.75" customHeight="1" x14ac:dyDescent="0.45">
      <c r="A29" s="18"/>
      <c r="B29" s="21" t="s">
        <v>37</v>
      </c>
      <c r="C29" s="18">
        <v>4</v>
      </c>
      <c r="D29" s="19"/>
      <c r="E29" s="20"/>
    </row>
    <row r="30" spans="1:5" ht="21.75" customHeight="1" x14ac:dyDescent="0.45">
      <c r="A30" s="18"/>
      <c r="B30" s="21"/>
      <c r="C30" s="18"/>
      <c r="D30" s="19"/>
      <c r="E30" s="20"/>
    </row>
    <row r="31" spans="1:5" ht="21.75" customHeight="1" x14ac:dyDescent="0.45">
      <c r="A31" s="18"/>
      <c r="B31" s="22"/>
      <c r="C31" s="18"/>
      <c r="D31" s="33" t="s">
        <v>10</v>
      </c>
      <c r="E31" s="23">
        <f>SUM(E11:E30)</f>
        <v>850000</v>
      </c>
    </row>
    <row r="32" spans="1:5" ht="21.75" customHeight="1" x14ac:dyDescent="0.45">
      <c r="A32" s="18"/>
      <c r="B32" s="22"/>
      <c r="C32" s="18"/>
      <c r="D32" s="33" t="s">
        <v>20</v>
      </c>
      <c r="E32" s="23">
        <f>E31/107%</f>
        <v>794392.52336448594</v>
      </c>
    </row>
    <row r="33" spans="1:5" ht="20.25" customHeight="1" x14ac:dyDescent="0.45">
      <c r="A33" s="18"/>
      <c r="B33" s="18"/>
      <c r="C33" s="18"/>
      <c r="D33" s="33" t="s">
        <v>11</v>
      </c>
      <c r="E33" s="23">
        <f>E31-E32</f>
        <v>55607.47663551406</v>
      </c>
    </row>
    <row r="34" spans="1:5" ht="20.25" customHeight="1" x14ac:dyDescent="0.45">
      <c r="A34" s="24"/>
      <c r="B34" s="25" t="str">
        <f>BAHTTEXT(E34)</f>
        <v>แปดแสนห้าหมื่นบาทถ้วน</v>
      </c>
      <c r="C34" s="26"/>
      <c r="D34" s="33" t="s">
        <v>12</v>
      </c>
      <c r="E34" s="23">
        <f>E32+E33</f>
        <v>850000</v>
      </c>
    </row>
    <row r="35" spans="1:5" ht="12" customHeight="1" x14ac:dyDescent="0.45"/>
    <row r="36" spans="1:5" ht="16.5" customHeight="1" x14ac:dyDescent="0.45">
      <c r="B36" s="2" t="s">
        <v>19</v>
      </c>
    </row>
    <row r="37" spans="1:5" ht="21.75" customHeight="1" x14ac:dyDescent="0.45">
      <c r="D37" s="35" t="s">
        <v>13</v>
      </c>
      <c r="E37" s="35"/>
    </row>
    <row r="38" spans="1:5" ht="21.75" customHeight="1" x14ac:dyDescent="0.45">
      <c r="D38" s="35" t="s">
        <v>14</v>
      </c>
      <c r="E38" s="35"/>
    </row>
    <row r="39" spans="1:5" ht="21.75" customHeight="1" x14ac:dyDescent="0.45">
      <c r="D39" s="35" t="s">
        <v>15</v>
      </c>
      <c r="E39" s="35"/>
    </row>
    <row r="40" spans="1:5" ht="21.75" customHeight="1" x14ac:dyDescent="0.45"/>
    <row r="41" spans="1:5" ht="21.75" customHeight="1" x14ac:dyDescent="0.45"/>
    <row r="42" spans="1:5" ht="21.75" customHeight="1" x14ac:dyDescent="0.45"/>
    <row r="43" spans="1:5" ht="21.75" customHeight="1" x14ac:dyDescent="0.45"/>
  </sheetData>
  <sheetProtection selectLockedCells="1" selectUnlockedCells="1"/>
  <mergeCells count="4">
    <mergeCell ref="A3:D3"/>
    <mergeCell ref="D37:E37"/>
    <mergeCell ref="D38:E38"/>
    <mergeCell ref="D39:E39"/>
  </mergeCells>
  <pageMargins left="0.75" right="0.46875" top="0.20416666666666666" bottom="0.3062500000000000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49A2B-8822-43F0-9A1D-0238A5D827CF}">
  <dimension ref="A1:I43"/>
  <sheetViews>
    <sheetView workbookViewId="0">
      <selection activeCell="B5" sqref="B5"/>
    </sheetView>
  </sheetViews>
  <sheetFormatPr defaultColWidth="10.6640625" defaultRowHeight="21" x14ac:dyDescent="0.45"/>
  <cols>
    <col min="1" max="1" width="10.5" style="2" customWidth="1"/>
    <col min="2" max="2" width="81.33203125" style="2" bestFit="1" customWidth="1"/>
    <col min="3" max="3" width="10.5" style="3" customWidth="1"/>
    <col min="4" max="4" width="16.1640625" style="4" bestFit="1" customWidth="1"/>
    <col min="5" max="5" width="17.83203125" style="4" customWidth="1"/>
    <col min="6" max="7" width="10.6640625" style="2"/>
    <col min="8" max="8" width="10.6640625" style="5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16</v>
      </c>
    </row>
    <row r="3" spans="1:9" x14ac:dyDescent="0.45">
      <c r="A3" s="34" t="s">
        <v>48</v>
      </c>
      <c r="B3" s="34"/>
      <c r="C3" s="34"/>
      <c r="D3" s="34"/>
      <c r="E3" s="9" t="s">
        <v>42</v>
      </c>
    </row>
    <row r="4" spans="1:9" ht="18.75" customHeight="1" x14ac:dyDescent="0.45">
      <c r="A4" s="2" t="s">
        <v>45</v>
      </c>
      <c r="D4" s="9"/>
      <c r="E4" s="32" t="s">
        <v>44</v>
      </c>
    </row>
    <row r="5" spans="1:9" ht="21.75" customHeight="1" x14ac:dyDescent="0.45">
      <c r="A5" s="10" t="s">
        <v>46</v>
      </c>
      <c r="B5" s="11" t="s">
        <v>55</v>
      </c>
      <c r="D5" s="7"/>
      <c r="E5" s="9"/>
    </row>
    <row r="6" spans="1:9" ht="21.75" customHeight="1" x14ac:dyDescent="0.45">
      <c r="A6" s="10" t="s">
        <v>4</v>
      </c>
      <c r="B6" s="11" t="s">
        <v>39</v>
      </c>
      <c r="D6" s="7"/>
      <c r="E6" s="9"/>
    </row>
    <row r="7" spans="1:9" ht="21.75" customHeight="1" x14ac:dyDescent="0.45">
      <c r="A7" s="10" t="s">
        <v>41</v>
      </c>
      <c r="B7" s="12" t="s">
        <v>40</v>
      </c>
      <c r="D7" s="7"/>
      <c r="E7" s="9"/>
    </row>
    <row r="8" spans="1:9" ht="21.75" customHeight="1" x14ac:dyDescent="0.45">
      <c r="B8" s="5" t="s">
        <v>49</v>
      </c>
      <c r="D8" s="7"/>
      <c r="E8" s="9"/>
    </row>
    <row r="9" spans="1:9" s="13" customFormat="1" ht="21.75" customHeight="1" x14ac:dyDescent="0.45">
      <c r="A9" s="27" t="s">
        <v>5</v>
      </c>
      <c r="B9" s="27" t="s">
        <v>6</v>
      </c>
      <c r="C9" s="28" t="s">
        <v>7</v>
      </c>
      <c r="D9" s="29" t="s">
        <v>8</v>
      </c>
      <c r="E9" s="29" t="s">
        <v>9</v>
      </c>
      <c r="H9" s="5"/>
      <c r="I9" s="2"/>
    </row>
    <row r="10" spans="1:9" s="13" customFormat="1" ht="6.75" customHeight="1" x14ac:dyDescent="0.45">
      <c r="A10" s="14"/>
      <c r="B10" s="15"/>
      <c r="C10" s="16"/>
      <c r="D10" s="17"/>
      <c r="E10" s="17"/>
      <c r="H10" s="5"/>
      <c r="I10" s="2"/>
    </row>
    <row r="11" spans="1:9" ht="21.75" customHeight="1" x14ac:dyDescent="0.45">
      <c r="A11" s="18">
        <v>1</v>
      </c>
      <c r="B11" s="30" t="s">
        <v>31</v>
      </c>
      <c r="C11" s="31">
        <v>1</v>
      </c>
      <c r="D11" s="19">
        <v>850000</v>
      </c>
      <c r="E11" s="20">
        <f>C11*D11</f>
        <v>850000</v>
      </c>
    </row>
    <row r="12" spans="1:9" ht="21.75" customHeight="1" x14ac:dyDescent="0.45">
      <c r="A12" s="18"/>
      <c r="B12" s="12" t="s">
        <v>21</v>
      </c>
      <c r="C12" s="18">
        <v>1</v>
      </c>
      <c r="D12" s="19"/>
      <c r="E12" s="20"/>
    </row>
    <row r="13" spans="1:9" ht="21.75" customHeight="1" x14ac:dyDescent="0.45">
      <c r="A13" s="18"/>
      <c r="B13" s="12" t="s">
        <v>22</v>
      </c>
      <c r="C13" s="18">
        <v>1</v>
      </c>
      <c r="D13" s="19"/>
      <c r="E13" s="20"/>
    </row>
    <row r="14" spans="1:9" ht="21.75" customHeight="1" x14ac:dyDescent="0.45">
      <c r="A14" s="18"/>
      <c r="B14" s="12" t="s">
        <v>43</v>
      </c>
      <c r="C14" s="18">
        <v>1</v>
      </c>
      <c r="D14" s="19"/>
      <c r="E14" s="20"/>
    </row>
    <row r="15" spans="1:9" ht="21.75" customHeight="1" x14ac:dyDescent="0.45">
      <c r="A15" s="18"/>
      <c r="B15" s="12" t="s">
        <v>23</v>
      </c>
      <c r="C15" s="18">
        <v>48</v>
      </c>
      <c r="D15" s="19"/>
      <c r="E15" s="20"/>
    </row>
    <row r="16" spans="1:9" ht="21.75" customHeight="1" x14ac:dyDescent="0.45">
      <c r="A16" s="18"/>
      <c r="B16" s="12" t="s">
        <v>32</v>
      </c>
      <c r="C16" s="18">
        <v>1</v>
      </c>
      <c r="D16" s="19"/>
      <c r="E16" s="20"/>
    </row>
    <row r="17" spans="1:5" ht="21.75" customHeight="1" x14ac:dyDescent="0.45">
      <c r="A17" s="18"/>
      <c r="B17" s="12" t="s">
        <v>24</v>
      </c>
      <c r="C17" s="18">
        <v>1</v>
      </c>
      <c r="D17" s="19"/>
      <c r="E17" s="20"/>
    </row>
    <row r="18" spans="1:5" ht="21.75" customHeight="1" x14ac:dyDescent="0.45">
      <c r="A18" s="18"/>
      <c r="B18" s="12" t="s">
        <v>25</v>
      </c>
      <c r="C18" s="18">
        <v>1</v>
      </c>
      <c r="D18" s="19"/>
      <c r="E18" s="20"/>
    </row>
    <row r="19" spans="1:5" ht="21.75" customHeight="1" x14ac:dyDescent="0.45">
      <c r="A19" s="18"/>
      <c r="B19" s="11" t="s">
        <v>26</v>
      </c>
      <c r="C19" s="18">
        <v>1</v>
      </c>
      <c r="D19" s="19"/>
      <c r="E19" s="20"/>
    </row>
    <row r="20" spans="1:5" ht="21.75" customHeight="1" x14ac:dyDescent="0.45">
      <c r="A20" s="18"/>
      <c r="B20" s="21" t="s">
        <v>27</v>
      </c>
      <c r="C20" s="18">
        <v>1</v>
      </c>
      <c r="D20" s="19"/>
      <c r="E20" s="20"/>
    </row>
    <row r="21" spans="1:5" ht="21.75" customHeight="1" x14ac:dyDescent="0.45">
      <c r="A21" s="18"/>
      <c r="B21" s="21" t="s">
        <v>28</v>
      </c>
      <c r="C21" s="18">
        <v>1</v>
      </c>
      <c r="D21" s="19"/>
      <c r="E21" s="20"/>
    </row>
    <row r="22" spans="1:5" ht="21.75" customHeight="1" x14ac:dyDescent="0.45">
      <c r="A22" s="18"/>
      <c r="B22" s="21" t="s">
        <v>30</v>
      </c>
      <c r="C22" s="18">
        <v>1</v>
      </c>
      <c r="D22" s="19"/>
      <c r="E22" s="20"/>
    </row>
    <row r="23" spans="1:5" ht="21.75" customHeight="1" x14ac:dyDescent="0.45">
      <c r="A23" s="18"/>
      <c r="B23" s="21" t="s">
        <v>29</v>
      </c>
      <c r="C23" s="18">
        <v>1</v>
      </c>
      <c r="D23" s="19"/>
      <c r="E23" s="20"/>
    </row>
    <row r="24" spans="1:5" ht="21.75" customHeight="1" x14ac:dyDescent="0.45">
      <c r="A24" s="18"/>
      <c r="B24" s="21" t="s">
        <v>33</v>
      </c>
      <c r="C24" s="18">
        <v>1</v>
      </c>
      <c r="D24" s="19"/>
      <c r="E24" s="20"/>
    </row>
    <row r="25" spans="1:5" ht="21.75" customHeight="1" x14ac:dyDescent="0.45">
      <c r="A25" s="18"/>
      <c r="B25" s="21" t="s">
        <v>34</v>
      </c>
      <c r="C25" s="18">
        <v>1</v>
      </c>
      <c r="D25" s="19"/>
      <c r="E25" s="20"/>
    </row>
    <row r="26" spans="1:5" ht="21.75" customHeight="1" x14ac:dyDescent="0.45">
      <c r="A26" s="18"/>
      <c r="B26" s="21" t="s">
        <v>38</v>
      </c>
      <c r="C26" s="18">
        <v>2</v>
      </c>
      <c r="D26" s="19"/>
      <c r="E26" s="20"/>
    </row>
    <row r="27" spans="1:5" ht="21.75" customHeight="1" x14ac:dyDescent="0.45">
      <c r="A27" s="18"/>
      <c r="B27" s="21" t="s">
        <v>35</v>
      </c>
      <c r="C27" s="18">
        <v>4</v>
      </c>
      <c r="D27" s="19"/>
      <c r="E27" s="20"/>
    </row>
    <row r="28" spans="1:5" ht="21.75" customHeight="1" x14ac:dyDescent="0.45">
      <c r="A28" s="18"/>
      <c r="B28" s="21" t="s">
        <v>36</v>
      </c>
      <c r="C28" s="18">
        <v>4</v>
      </c>
      <c r="D28" s="19"/>
      <c r="E28" s="20"/>
    </row>
    <row r="29" spans="1:5" ht="21.75" customHeight="1" x14ac:dyDescent="0.45">
      <c r="A29" s="18"/>
      <c r="B29" s="21" t="s">
        <v>37</v>
      </c>
      <c r="C29" s="18">
        <v>4</v>
      </c>
      <c r="D29" s="19"/>
      <c r="E29" s="20"/>
    </row>
    <row r="30" spans="1:5" ht="21.75" customHeight="1" x14ac:dyDescent="0.45">
      <c r="A30" s="18"/>
      <c r="B30" s="21"/>
      <c r="C30" s="18"/>
      <c r="D30" s="19"/>
      <c r="E30" s="20"/>
    </row>
    <row r="31" spans="1:5" ht="21.75" customHeight="1" x14ac:dyDescent="0.45">
      <c r="A31" s="18"/>
      <c r="B31" s="22"/>
      <c r="C31" s="18"/>
      <c r="D31" s="33" t="s">
        <v>10</v>
      </c>
      <c r="E31" s="23">
        <f>SUM(E11:E30)</f>
        <v>850000</v>
      </c>
    </row>
    <row r="32" spans="1:5" ht="21.75" customHeight="1" x14ac:dyDescent="0.45">
      <c r="A32" s="18"/>
      <c r="B32" s="22"/>
      <c r="C32" s="18"/>
      <c r="D32" s="33" t="s">
        <v>20</v>
      </c>
      <c r="E32" s="23">
        <f>E31/107%</f>
        <v>794392.52336448594</v>
      </c>
    </row>
    <row r="33" spans="1:5" ht="20.25" customHeight="1" x14ac:dyDescent="0.45">
      <c r="A33" s="18"/>
      <c r="B33" s="18"/>
      <c r="C33" s="18"/>
      <c r="D33" s="33" t="s">
        <v>11</v>
      </c>
      <c r="E33" s="23">
        <f>E31-E32</f>
        <v>55607.47663551406</v>
      </c>
    </row>
    <row r="34" spans="1:5" ht="20.25" customHeight="1" x14ac:dyDescent="0.45">
      <c r="A34" s="24"/>
      <c r="B34" s="25" t="str">
        <f>BAHTTEXT(E34)</f>
        <v>แปดแสนห้าหมื่นบาทถ้วน</v>
      </c>
      <c r="C34" s="26"/>
      <c r="D34" s="33" t="s">
        <v>12</v>
      </c>
      <c r="E34" s="23">
        <f>E32+E33</f>
        <v>850000</v>
      </c>
    </row>
    <row r="35" spans="1:5" ht="12" customHeight="1" x14ac:dyDescent="0.45"/>
    <row r="36" spans="1:5" ht="16.5" customHeight="1" x14ac:dyDescent="0.45">
      <c r="B36" s="36" t="s">
        <v>50</v>
      </c>
      <c r="C36" s="37"/>
    </row>
    <row r="37" spans="1:5" ht="21.75" customHeight="1" x14ac:dyDescent="0.45">
      <c r="B37" s="37" t="s">
        <v>51</v>
      </c>
      <c r="C37" s="37"/>
      <c r="D37" s="35" t="s">
        <v>13</v>
      </c>
      <c r="E37" s="35"/>
    </row>
    <row r="38" spans="1:5" ht="21.75" customHeight="1" x14ac:dyDescent="0.45">
      <c r="B38" s="37" t="s">
        <v>52</v>
      </c>
      <c r="C38" s="37"/>
      <c r="D38" s="35" t="s">
        <v>54</v>
      </c>
      <c r="E38" s="35"/>
    </row>
    <row r="39" spans="1:5" ht="21.75" customHeight="1" x14ac:dyDescent="0.45">
      <c r="B39" s="36" t="s">
        <v>53</v>
      </c>
      <c r="C39" s="37"/>
      <c r="D39" s="35" t="s">
        <v>15</v>
      </c>
      <c r="E39" s="35"/>
    </row>
    <row r="40" spans="1:5" ht="21.75" customHeight="1" x14ac:dyDescent="0.45"/>
    <row r="41" spans="1:5" ht="21.75" customHeight="1" x14ac:dyDescent="0.45"/>
    <row r="42" spans="1:5" ht="21.75" customHeight="1" x14ac:dyDescent="0.45"/>
    <row r="43" spans="1:5" ht="21.75" customHeight="1" x14ac:dyDescent="0.45"/>
  </sheetData>
  <sheetProtection selectLockedCells="1" selectUnlockedCells="1"/>
  <mergeCells count="8">
    <mergeCell ref="A3:D3"/>
    <mergeCell ref="D37:E37"/>
    <mergeCell ref="D38:E38"/>
    <mergeCell ref="D39:E39"/>
    <mergeCell ref="B36:C36"/>
    <mergeCell ref="B37:C37"/>
    <mergeCell ref="B38:C38"/>
    <mergeCell ref="B39:C39"/>
  </mergeCells>
  <pageMargins left="0.75" right="0.27708333333333335" top="0.18958333333333333" bottom="0.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6C07-A00F-4E17-A910-45A640AB6171}">
  <dimension ref="A1:I43"/>
  <sheetViews>
    <sheetView workbookViewId="0">
      <selection activeCell="B5" sqref="B5"/>
    </sheetView>
  </sheetViews>
  <sheetFormatPr defaultColWidth="10.6640625" defaultRowHeight="21" x14ac:dyDescent="0.45"/>
  <cols>
    <col min="1" max="1" width="10.5" style="2" customWidth="1"/>
    <col min="2" max="2" width="81.33203125" style="2" bestFit="1" customWidth="1"/>
    <col min="3" max="3" width="10.5" style="3" customWidth="1"/>
    <col min="4" max="4" width="16.1640625" style="4" bestFit="1" customWidth="1"/>
    <col min="5" max="5" width="17.83203125" style="4" customWidth="1"/>
    <col min="6" max="7" width="10.6640625" style="2"/>
    <col min="8" max="8" width="10.6640625" style="5"/>
    <col min="9" max="16384" width="10.6640625" style="2"/>
  </cols>
  <sheetData>
    <row r="1" spans="1:9" ht="66" customHeight="1" x14ac:dyDescent="0.65">
      <c r="A1" s="1" t="s">
        <v>0</v>
      </c>
    </row>
    <row r="2" spans="1:9" ht="37.5" customHeight="1" x14ac:dyDescent="0.45">
      <c r="A2" s="6" t="s">
        <v>1</v>
      </c>
      <c r="D2" s="7"/>
      <c r="E2" s="8" t="s">
        <v>16</v>
      </c>
    </row>
    <row r="3" spans="1:9" x14ac:dyDescent="0.45">
      <c r="A3" s="34" t="s">
        <v>48</v>
      </c>
      <c r="B3" s="34"/>
      <c r="C3" s="34"/>
      <c r="D3" s="34"/>
      <c r="E3" s="9" t="s">
        <v>42</v>
      </c>
    </row>
    <row r="4" spans="1:9" ht="18.75" customHeight="1" x14ac:dyDescent="0.45">
      <c r="A4" s="2" t="s">
        <v>45</v>
      </c>
      <c r="D4" s="9"/>
      <c r="E4" s="32" t="s">
        <v>44</v>
      </c>
    </row>
    <row r="5" spans="1:9" ht="21.75" customHeight="1" x14ac:dyDescent="0.45">
      <c r="A5" s="10" t="s">
        <v>46</v>
      </c>
      <c r="B5" s="11" t="s">
        <v>55</v>
      </c>
      <c r="D5" s="7"/>
      <c r="E5" s="9"/>
    </row>
    <row r="6" spans="1:9" ht="21.75" customHeight="1" x14ac:dyDescent="0.45">
      <c r="A6" s="10" t="s">
        <v>4</v>
      </c>
      <c r="B6" s="11" t="s">
        <v>39</v>
      </c>
      <c r="D6" s="7"/>
      <c r="E6" s="9"/>
    </row>
    <row r="7" spans="1:9" ht="21.75" customHeight="1" x14ac:dyDescent="0.45">
      <c r="A7" s="10" t="s">
        <v>41</v>
      </c>
      <c r="B7" s="12" t="s">
        <v>40</v>
      </c>
      <c r="D7" s="7"/>
      <c r="E7" s="9"/>
    </row>
    <row r="8" spans="1:9" ht="21.75" customHeight="1" x14ac:dyDescent="0.45">
      <c r="B8" s="5" t="s">
        <v>47</v>
      </c>
      <c r="D8" s="7"/>
      <c r="E8" s="9"/>
    </row>
    <row r="9" spans="1:9" s="13" customFormat="1" ht="21.75" customHeight="1" x14ac:dyDescent="0.45">
      <c r="A9" s="27" t="s">
        <v>5</v>
      </c>
      <c r="B9" s="27" t="s">
        <v>6</v>
      </c>
      <c r="C9" s="28" t="s">
        <v>7</v>
      </c>
      <c r="D9" s="29" t="s">
        <v>8</v>
      </c>
      <c r="E9" s="29" t="s">
        <v>9</v>
      </c>
      <c r="H9" s="5"/>
      <c r="I9" s="2"/>
    </row>
    <row r="10" spans="1:9" s="13" customFormat="1" ht="6.75" customHeight="1" x14ac:dyDescent="0.45">
      <c r="A10" s="14"/>
      <c r="B10" s="15"/>
      <c r="C10" s="16"/>
      <c r="D10" s="17"/>
      <c r="E10" s="17"/>
      <c r="H10" s="5"/>
      <c r="I10" s="2"/>
    </row>
    <row r="11" spans="1:9" ht="21.75" customHeight="1" x14ac:dyDescent="0.45">
      <c r="A11" s="18">
        <v>1</v>
      </c>
      <c r="B11" s="30" t="s">
        <v>31</v>
      </c>
      <c r="C11" s="31">
        <v>1</v>
      </c>
      <c r="D11" s="19">
        <v>850000</v>
      </c>
      <c r="E11" s="20">
        <f>C11*D11</f>
        <v>850000</v>
      </c>
    </row>
    <row r="12" spans="1:9" ht="21.75" customHeight="1" x14ac:dyDescent="0.45">
      <c r="A12" s="18"/>
      <c r="B12" s="12" t="s">
        <v>21</v>
      </c>
      <c r="C12" s="18">
        <v>1</v>
      </c>
      <c r="D12" s="19"/>
      <c r="E12" s="20"/>
    </row>
    <row r="13" spans="1:9" ht="21.75" customHeight="1" x14ac:dyDescent="0.45">
      <c r="A13" s="18"/>
      <c r="B13" s="12" t="s">
        <v>22</v>
      </c>
      <c r="C13" s="18">
        <v>1</v>
      </c>
      <c r="D13" s="19"/>
      <c r="E13" s="20"/>
    </row>
    <row r="14" spans="1:9" ht="21.75" customHeight="1" x14ac:dyDescent="0.45">
      <c r="A14" s="18"/>
      <c r="B14" s="12" t="s">
        <v>43</v>
      </c>
      <c r="C14" s="18">
        <v>1</v>
      </c>
      <c r="D14" s="19"/>
      <c r="E14" s="20"/>
    </row>
    <row r="15" spans="1:9" ht="21.75" customHeight="1" x14ac:dyDescent="0.45">
      <c r="A15" s="18"/>
      <c r="B15" s="12" t="s">
        <v>23</v>
      </c>
      <c r="C15" s="18">
        <v>48</v>
      </c>
      <c r="D15" s="19"/>
      <c r="E15" s="20"/>
    </row>
    <row r="16" spans="1:9" ht="21.75" customHeight="1" x14ac:dyDescent="0.45">
      <c r="A16" s="18"/>
      <c r="B16" s="12" t="s">
        <v>32</v>
      </c>
      <c r="C16" s="18">
        <v>1</v>
      </c>
      <c r="D16" s="19"/>
      <c r="E16" s="20"/>
    </row>
    <row r="17" spans="1:5" ht="21.75" customHeight="1" x14ac:dyDescent="0.45">
      <c r="A17" s="18"/>
      <c r="B17" s="12" t="s">
        <v>24</v>
      </c>
      <c r="C17" s="18">
        <v>1</v>
      </c>
      <c r="D17" s="19"/>
      <c r="E17" s="20"/>
    </row>
    <row r="18" spans="1:5" ht="21.75" customHeight="1" x14ac:dyDescent="0.45">
      <c r="A18" s="18"/>
      <c r="B18" s="12" t="s">
        <v>25</v>
      </c>
      <c r="C18" s="18">
        <v>1</v>
      </c>
      <c r="D18" s="19"/>
      <c r="E18" s="20"/>
    </row>
    <row r="19" spans="1:5" ht="21.75" customHeight="1" x14ac:dyDescent="0.45">
      <c r="A19" s="18"/>
      <c r="B19" s="11" t="s">
        <v>26</v>
      </c>
      <c r="C19" s="18">
        <v>1</v>
      </c>
      <c r="D19" s="19"/>
      <c r="E19" s="20"/>
    </row>
    <row r="20" spans="1:5" ht="21.75" customHeight="1" x14ac:dyDescent="0.45">
      <c r="A20" s="18"/>
      <c r="B20" s="21" t="s">
        <v>27</v>
      </c>
      <c r="C20" s="18">
        <v>1</v>
      </c>
      <c r="D20" s="19"/>
      <c r="E20" s="20"/>
    </row>
    <row r="21" spans="1:5" ht="21.75" customHeight="1" x14ac:dyDescent="0.45">
      <c r="A21" s="18"/>
      <c r="B21" s="21" t="s">
        <v>28</v>
      </c>
      <c r="C21" s="18">
        <v>1</v>
      </c>
      <c r="D21" s="19"/>
      <c r="E21" s="20"/>
    </row>
    <row r="22" spans="1:5" ht="21.75" customHeight="1" x14ac:dyDescent="0.45">
      <c r="A22" s="18"/>
      <c r="B22" s="21" t="s">
        <v>30</v>
      </c>
      <c r="C22" s="18">
        <v>1</v>
      </c>
      <c r="D22" s="19"/>
      <c r="E22" s="20"/>
    </row>
    <row r="23" spans="1:5" ht="21.75" customHeight="1" x14ac:dyDescent="0.45">
      <c r="A23" s="18"/>
      <c r="B23" s="21" t="s">
        <v>29</v>
      </c>
      <c r="C23" s="18">
        <v>1</v>
      </c>
      <c r="D23" s="19"/>
      <c r="E23" s="20"/>
    </row>
    <row r="24" spans="1:5" ht="21.75" customHeight="1" x14ac:dyDescent="0.45">
      <c r="A24" s="18"/>
      <c r="B24" s="21" t="s">
        <v>33</v>
      </c>
      <c r="C24" s="18">
        <v>1</v>
      </c>
      <c r="D24" s="19"/>
      <c r="E24" s="20"/>
    </row>
    <row r="25" spans="1:5" ht="21.75" customHeight="1" x14ac:dyDescent="0.45">
      <c r="A25" s="18"/>
      <c r="B25" s="21" t="s">
        <v>34</v>
      </c>
      <c r="C25" s="18">
        <v>1</v>
      </c>
      <c r="D25" s="19"/>
      <c r="E25" s="20"/>
    </row>
    <row r="26" spans="1:5" ht="21.75" customHeight="1" x14ac:dyDescent="0.45">
      <c r="A26" s="18"/>
      <c r="B26" s="21" t="s">
        <v>38</v>
      </c>
      <c r="C26" s="18">
        <v>2</v>
      </c>
      <c r="D26" s="19"/>
      <c r="E26" s="20"/>
    </row>
    <row r="27" spans="1:5" ht="21.75" customHeight="1" x14ac:dyDescent="0.45">
      <c r="A27" s="18"/>
      <c r="B27" s="21" t="s">
        <v>35</v>
      </c>
      <c r="C27" s="18">
        <v>4</v>
      </c>
      <c r="D27" s="19"/>
      <c r="E27" s="20"/>
    </row>
    <row r="28" spans="1:5" ht="21.75" customHeight="1" x14ac:dyDescent="0.45">
      <c r="A28" s="18"/>
      <c r="B28" s="21" t="s">
        <v>36</v>
      </c>
      <c r="C28" s="18">
        <v>4</v>
      </c>
      <c r="D28" s="19"/>
      <c r="E28" s="20"/>
    </row>
    <row r="29" spans="1:5" ht="21.75" customHeight="1" x14ac:dyDescent="0.45">
      <c r="A29" s="18"/>
      <c r="B29" s="21" t="s">
        <v>37</v>
      </c>
      <c r="C29" s="18">
        <v>4</v>
      </c>
      <c r="D29" s="19"/>
      <c r="E29" s="20"/>
    </row>
    <row r="30" spans="1:5" ht="21.75" customHeight="1" x14ac:dyDescent="0.45">
      <c r="A30" s="18"/>
      <c r="B30" s="21"/>
      <c r="C30" s="18"/>
      <c r="D30" s="19"/>
      <c r="E30" s="20"/>
    </row>
    <row r="31" spans="1:5" ht="21.75" customHeight="1" x14ac:dyDescent="0.45">
      <c r="A31" s="18"/>
      <c r="B31" s="22"/>
      <c r="C31" s="18"/>
      <c r="D31" s="33" t="s">
        <v>10</v>
      </c>
      <c r="E31" s="23">
        <f>SUM(E11:E30)</f>
        <v>850000</v>
      </c>
    </row>
    <row r="32" spans="1:5" ht="21.75" customHeight="1" x14ac:dyDescent="0.45">
      <c r="A32" s="18"/>
      <c r="B32" s="22"/>
      <c r="C32" s="18"/>
      <c r="D32" s="33" t="s">
        <v>20</v>
      </c>
      <c r="E32" s="23">
        <f>E31/107%</f>
        <v>794392.52336448594</v>
      </c>
    </row>
    <row r="33" spans="1:5" ht="20.25" customHeight="1" x14ac:dyDescent="0.45">
      <c r="A33" s="18"/>
      <c r="B33" s="18"/>
      <c r="C33" s="18"/>
      <c r="D33" s="33" t="s">
        <v>11</v>
      </c>
      <c r="E33" s="23">
        <f>E31-E32</f>
        <v>55607.47663551406</v>
      </c>
    </row>
    <row r="34" spans="1:5" ht="20.25" customHeight="1" x14ac:dyDescent="0.45">
      <c r="A34" s="24"/>
      <c r="B34" s="25" t="str">
        <f>BAHTTEXT(E34)</f>
        <v>แปดแสนห้าหมื่นบาทถ้วน</v>
      </c>
      <c r="C34" s="26"/>
      <c r="D34" s="33" t="s">
        <v>12</v>
      </c>
      <c r="E34" s="23">
        <f>E32+E33</f>
        <v>850000</v>
      </c>
    </row>
    <row r="35" spans="1:5" ht="12" customHeight="1" x14ac:dyDescent="0.45"/>
    <row r="36" spans="1:5" ht="16.5" customHeight="1" x14ac:dyDescent="0.45">
      <c r="B36" s="36" t="s">
        <v>50</v>
      </c>
      <c r="C36" s="37"/>
    </row>
    <row r="37" spans="1:5" ht="21.75" customHeight="1" x14ac:dyDescent="0.45">
      <c r="B37" s="37" t="s">
        <v>51</v>
      </c>
      <c r="C37" s="37"/>
      <c r="D37" s="35" t="s">
        <v>13</v>
      </c>
      <c r="E37" s="35"/>
    </row>
    <row r="38" spans="1:5" ht="21.75" customHeight="1" x14ac:dyDescent="0.45">
      <c r="B38" s="37" t="s">
        <v>52</v>
      </c>
      <c r="C38" s="37"/>
      <c r="D38" s="35" t="s">
        <v>54</v>
      </c>
      <c r="E38" s="35"/>
    </row>
    <row r="39" spans="1:5" ht="21.75" customHeight="1" x14ac:dyDescent="0.45">
      <c r="B39" s="36" t="s">
        <v>53</v>
      </c>
      <c r="C39" s="37"/>
      <c r="D39" s="35" t="s">
        <v>15</v>
      </c>
      <c r="E39" s="35"/>
    </row>
    <row r="40" spans="1:5" ht="21.75" customHeight="1" x14ac:dyDescent="0.45"/>
    <row r="41" spans="1:5" ht="21.75" customHeight="1" x14ac:dyDescent="0.45"/>
    <row r="42" spans="1:5" ht="21.75" customHeight="1" x14ac:dyDescent="0.45"/>
    <row r="43" spans="1:5" ht="21.75" customHeight="1" x14ac:dyDescent="0.45"/>
  </sheetData>
  <sheetProtection selectLockedCells="1" selectUnlockedCells="1"/>
  <mergeCells count="8">
    <mergeCell ref="A3:D3"/>
    <mergeCell ref="D37:E37"/>
    <mergeCell ref="D38:E38"/>
    <mergeCell ref="D39:E39"/>
    <mergeCell ref="B36:C36"/>
    <mergeCell ref="B37:C37"/>
    <mergeCell ref="B38:C38"/>
    <mergeCell ref="B39:C39"/>
  </mergeCells>
  <pageMargins left="0.75" right="0.27708333333333335" top="0.18958333333333333" bottom="0.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ใบเสนอราคา</vt:lpstr>
      <vt:lpstr>ต้นฉบับใบแจ้งหนี้</vt:lpstr>
      <vt:lpstr>สำเนาใบแจ้งหนี้</vt:lpstr>
      <vt:lpstr>ต้นฉบับใบเสร็จ</vt:lpstr>
      <vt:lpstr>สำเนาใบเสร็จ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riderman1</dc:creator>
  <cp:lastModifiedBy>Chitgasame RM</cp:lastModifiedBy>
  <cp:lastPrinted>2013-04-25T08:39:59Z</cp:lastPrinted>
  <dcterms:created xsi:type="dcterms:W3CDTF">2013-04-25T08:40:26Z</dcterms:created>
  <dcterms:modified xsi:type="dcterms:W3CDTF">2024-11-28T07:09:12Z</dcterms:modified>
</cp:coreProperties>
</file>